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kbnationalebibliotheek.sharepoint.com/sites/Bureau_Metamorfoze/Shared Documents/2023 Slavernijverleden digitaal/MM Slavernij Regeling en procedures/02 Aanvraagprocedure/"/>
    </mc:Choice>
  </mc:AlternateContent>
  <xr:revisionPtr revIDLastSave="26" documentId="8_{C8A783C6-E720-485F-860C-A287B22A356E}" xr6:coauthVersionLast="47" xr6:coauthVersionMax="47" xr10:uidLastSave="{C681240F-E5C2-41BE-B277-C43E7F0A9905}"/>
  <bookViews>
    <workbookView xWindow="-120" yWindow="-120" windowWidth="29040" windowHeight="15720" activeTab="2" xr2:uid="{00000000-000D-0000-FFFF-FFFF00000000}"/>
  </bookViews>
  <sheets>
    <sheet name="Toelichting" sheetId="1" r:id="rId1"/>
    <sheet name="Begroting" sheetId="2" r:id="rId2"/>
    <sheet name="Realisatie" sheetId="5" r:id="rId3"/>
  </sheets>
  <definedNames>
    <definedName name="_xlnm.Print_Area" localSheetId="1">Begroting!$A$1:$G$67</definedName>
    <definedName name="_xlnm.Print_Area" localSheetId="0">Toelichting!$A$1:$F$49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2" l="1"/>
  <c r="E54" i="5"/>
  <c r="F43" i="2"/>
  <c r="C36" i="5" s="1"/>
  <c r="F36" i="5" s="1"/>
  <c r="C65" i="2"/>
  <c r="E55" i="5" s="1"/>
  <c r="E57" i="5" s="1"/>
  <c r="D43" i="2"/>
  <c r="B4" i="5"/>
  <c r="B3" i="5"/>
  <c r="D59" i="2"/>
  <c r="D52" i="2"/>
  <c r="D46" i="2"/>
  <c r="D45" i="2"/>
  <c r="D44" i="2"/>
  <c r="F46" i="2"/>
  <c r="C39" i="5" s="1"/>
  <c r="F39" i="5" s="1"/>
  <c r="F52" i="2"/>
  <c r="C45" i="5"/>
  <c r="F45" i="5" s="1"/>
  <c r="G62" i="2"/>
  <c r="C56" i="5"/>
  <c r="C42" i="5"/>
  <c r="F42" i="5" s="1"/>
  <c r="C44" i="5"/>
  <c r="F44" i="5" s="1"/>
  <c r="N6" i="5"/>
  <c r="F59" i="2"/>
  <c r="C52" i="5" s="1"/>
  <c r="F52" i="5" s="1"/>
  <c r="E35" i="2"/>
  <c r="F35" i="2"/>
  <c r="C28" i="5"/>
  <c r="F28" i="5" s="1"/>
  <c r="E57" i="2"/>
  <c r="F57" i="2"/>
  <c r="C50" i="5"/>
  <c r="F50" i="5"/>
  <c r="E56" i="2"/>
  <c r="F56" i="2"/>
  <c r="C49" i="5"/>
  <c r="F49" i="5" s="1"/>
  <c r="F44" i="2"/>
  <c r="C37" i="5"/>
  <c r="F37" i="5" s="1"/>
  <c r="F45" i="2"/>
  <c r="E50" i="2"/>
  <c r="F50" i="2"/>
  <c r="C43" i="5"/>
  <c r="F43" i="5" s="1"/>
  <c r="E41" i="2"/>
  <c r="E40" i="2"/>
  <c r="E34" i="2"/>
  <c r="E36" i="2"/>
  <c r="F36" i="2"/>
  <c r="C29" i="5"/>
  <c r="F29" i="5"/>
  <c r="E33" i="2"/>
  <c r="E29" i="2"/>
  <c r="E28" i="2"/>
  <c r="F28" i="2"/>
  <c r="C21" i="5"/>
  <c r="F21" i="5"/>
  <c r="E23" i="2"/>
  <c r="F23" i="2"/>
  <c r="C16" i="5"/>
  <c r="F16" i="5" s="1"/>
  <c r="E24" i="2"/>
  <c r="F24" i="2"/>
  <c r="C17" i="5"/>
  <c r="F17" i="5"/>
  <c r="E22" i="2"/>
  <c r="F22" i="2"/>
  <c r="C15" i="5" s="1"/>
  <c r="F15" i="5" s="1"/>
  <c r="E21" i="2"/>
  <c r="F21" i="2"/>
  <c r="C38" i="5"/>
  <c r="F38" i="5"/>
  <c r="F33" i="2"/>
  <c r="C26" i="5"/>
  <c r="F26" i="5"/>
  <c r="F41" i="2"/>
  <c r="C34" i="5"/>
  <c r="F34" i="5" s="1"/>
  <c r="F29" i="2"/>
  <c r="C22" i="5"/>
  <c r="F22" i="5"/>
  <c r="F40" i="2"/>
  <c r="C33" i="5"/>
  <c r="F33" i="5"/>
  <c r="F34" i="2"/>
  <c r="C27" i="5"/>
  <c r="F27" i="5" s="1"/>
  <c r="C14" i="5"/>
  <c r="F14" i="5" s="1"/>
  <c r="G61" i="2" l="1"/>
  <c r="C54" i="5" s="1"/>
  <c r="F54" i="5" s="1"/>
  <c r="E65" i="2"/>
  <c r="C55" i="5"/>
  <c r="F55" i="5" s="1"/>
  <c r="F64" i="2" l="1"/>
  <c r="A64" i="2"/>
  <c r="A56" i="5" s="1"/>
  <c r="A66" i="2"/>
  <c r="G63" i="2"/>
  <c r="G67" i="2" s="1"/>
  <c r="C57" i="5" s="1"/>
  <c r="F57" i="5" s="1"/>
</calcChain>
</file>

<file path=xl/sharedStrings.xml><?xml version="1.0" encoding="utf-8"?>
<sst xmlns="http://schemas.openxmlformats.org/spreadsheetml/2006/main" count="259" uniqueCount="98">
  <si>
    <t>Toelichting begroting en planning</t>
  </si>
  <si>
    <t xml:space="preserve">Dit document heeft als doel de planning en begroting van het project voor Metamorfoze inzichtelijk te maken. Een indicatie van de activiteiten in kwartalen volstaat. Bij het startgesprek worden nadere afspraken gemaakt over de planning. De instelling kan voor intern gebruik een andere of uitgebreide planning opstellen. De instelling kan een andere ureninschatting maken en eigen schalen hanteren. </t>
  </si>
  <si>
    <t xml:space="preserve">In het werkblad Begroting hoeven alleen de grijze vakken ingevuld te worden.  </t>
  </si>
  <si>
    <t>Max. KB-schalen (CAO Onderzoeksinstellingen WVOI 1 jan 2023)</t>
  </si>
  <si>
    <t>S6</t>
  </si>
  <si>
    <t>S9</t>
  </si>
  <si>
    <t>S10</t>
  </si>
  <si>
    <t>S11</t>
  </si>
  <si>
    <t>Projectfase 1.  Voorbereiden en invullen Formulier 1: projectplan</t>
  </si>
  <si>
    <t>Schaal</t>
  </si>
  <si>
    <t>Periode</t>
  </si>
  <si>
    <t>Eigen werkzaamheden</t>
  </si>
  <si>
    <t>Materiaalanalyse en analyse fysieke conservering</t>
  </si>
  <si>
    <t>40 uur</t>
  </si>
  <si>
    <t>Kwartaal + jaar</t>
  </si>
  <si>
    <t>Analyse van de toegankelijkheid en de archiefinventaris</t>
  </si>
  <si>
    <t xml:space="preserve"> 8 uur</t>
  </si>
  <si>
    <t>Aanvraag en beoordeling van offertes voor conservering en digitalisering</t>
  </si>
  <si>
    <t xml:space="preserve"> 24 uur</t>
  </si>
  <si>
    <t>Invullen formulier 2 projectplan: begroting en planning opstellen</t>
  </si>
  <si>
    <t xml:space="preserve"> 20 uur</t>
  </si>
  <si>
    <t>Projectfase 2. Uitvoeren project</t>
  </si>
  <si>
    <t>Intern (personeel)</t>
  </si>
  <si>
    <t>Projectleiding (zoals formatie projectteam, begeleiding medewerkers, startgesprek, rapportages, overleg leveranciers en Metamorfoze)</t>
  </si>
  <si>
    <t>10% totaal uren</t>
  </si>
  <si>
    <t>Startgesprek medewerkers (2x4uur)</t>
  </si>
  <si>
    <t>S9/S11</t>
  </si>
  <si>
    <t>Materiaalvoorbereiding</t>
  </si>
  <si>
    <t>pagina's x 0,2 min.</t>
  </si>
  <si>
    <t>Behandeling van de proefbatch voorbereiden en controleren</t>
  </si>
  <si>
    <t>valt onder materiaalvoorbereiding</t>
  </si>
  <si>
    <t>Controle van de volledigheid en volgorde van het materiaal</t>
  </si>
  <si>
    <t xml:space="preserve">idem </t>
  </si>
  <si>
    <t>Instructiestroken t.b.v. digitalisering maken en invoegen</t>
  </si>
  <si>
    <t>Scaninstructies en lijst van onregelmatigheden opstellen</t>
  </si>
  <si>
    <t>Conservering</t>
  </si>
  <si>
    <t>Eerstelijnsconservering, klaarmaken voor digitalisering</t>
  </si>
  <si>
    <t>pagina's x 0,1 min.</t>
  </si>
  <si>
    <t>Zuurvrij verpakken van het projectarchief</t>
  </si>
  <si>
    <t>Extern (materieel)</t>
  </si>
  <si>
    <t>offerte</t>
  </si>
  <si>
    <t>Vul het grijze vak in zonder BTW</t>
  </si>
  <si>
    <t>Restauratie, inktvraatbehandeling</t>
  </si>
  <si>
    <t>idem</t>
  </si>
  <si>
    <t xml:space="preserve">Ontzuring </t>
  </si>
  <si>
    <t>Kosten verpakkingsmateriaal</t>
  </si>
  <si>
    <t>Digitalisering</t>
  </si>
  <si>
    <t>Inhoudelijke controle van de digitalisering</t>
  </si>
  <si>
    <t>10% opnamen x 1 min.</t>
  </si>
  <si>
    <t>Digitalisering en controle door het digitaliseringsbedrijf</t>
  </si>
  <si>
    <t>Projectfase 3: Afronding project</t>
  </si>
  <si>
    <t>Controle en terugplaatsing van het projectarchief</t>
  </si>
  <si>
    <t>meters x 2 uur</t>
  </si>
  <si>
    <t xml:space="preserve">Opstellen inhoudelijk en financieel eindverslag </t>
  </si>
  <si>
    <t>Accountantsverklaring</t>
  </si>
  <si>
    <t xml:space="preserve">Begroting </t>
  </si>
  <si>
    <t>datum:</t>
  </si>
  <si>
    <t>versie:</t>
  </si>
  <si>
    <t xml:space="preserve">Erfgoedinstelling: </t>
  </si>
  <si>
    <t xml:space="preserve">Projectarchief: </t>
  </si>
  <si>
    <t>Aantal pagina's:</t>
  </si>
  <si>
    <t>Looptijd project:</t>
  </si>
  <si>
    <t>Budget (exclusief BTW) zie brief voorlopige honorering:</t>
  </si>
  <si>
    <t>Erfgoedinstelling is (weghalen wat niet van toepassing is)</t>
  </si>
  <si>
    <t>Niet BTW-plichtig</t>
  </si>
  <si>
    <t>*BTW is subsidiabel als de instelling niet BTW-plichtig is.</t>
  </si>
  <si>
    <t>Loonkosten</t>
  </si>
  <si>
    <t>Uurtarief</t>
  </si>
  <si>
    <t>Projectleider</t>
  </si>
  <si>
    <t>Projectmedewerker</t>
  </si>
  <si>
    <t>ICT-specialist</t>
  </si>
  <si>
    <t>Behoudsmedewerker</t>
  </si>
  <si>
    <t>Conserveringsmedewerker</t>
  </si>
  <si>
    <t xml:space="preserve">Vrijwilliger </t>
  </si>
  <si>
    <t>invullen ex. BTW</t>
  </si>
  <si>
    <t>Projectfase 1. Voorbereiden en invullen Formulier 1: projectplan</t>
  </si>
  <si>
    <t>Uren</t>
  </si>
  <si>
    <t>Begroot</t>
  </si>
  <si>
    <t>Projectfase 2. Uitvoering project</t>
  </si>
  <si>
    <t>Projectorganisatie</t>
  </si>
  <si>
    <t>Projectleiding</t>
  </si>
  <si>
    <t>Startgesprek medewerkers</t>
  </si>
  <si>
    <t>BTW</t>
  </si>
  <si>
    <t xml:space="preserve">Digitalisering en controle door het digitaliseringsbedrijf </t>
  </si>
  <si>
    <t>Totale projectkosten (ex BTW)</t>
  </si>
  <si>
    <t>Maximale financiering (Budget)</t>
  </si>
  <si>
    <t>Basis voor financiering</t>
  </si>
  <si>
    <t>BTW materiële kosten (indien niet BTW plichtig)</t>
  </si>
  <si>
    <t>Financiering Metamorfoze</t>
  </si>
  <si>
    <t>Realisatie</t>
  </si>
  <si>
    <t>BTW-Plichtig</t>
  </si>
  <si>
    <t>zonder BTW</t>
  </si>
  <si>
    <t>Verschil</t>
  </si>
  <si>
    <t xml:space="preserve">Projectleiding </t>
  </si>
  <si>
    <t>Scaninstructies en lijst van onregelmatigheden opstellen.</t>
  </si>
  <si>
    <t xml:space="preserve">Digitalisering en controle door het digitsliseringsbedrijf </t>
  </si>
  <si>
    <t>Metamorfoze Slavernijverleden Digitaal</t>
  </si>
  <si>
    <t xml:space="preserve">Dit document maakt deel uit van formulier 2: projectplan. Na goedkeuring door de selectiecommissie Slavernijverleden Digitaal van de projectaanvraag (formulier 1) heeft de erfgoedinstelling een maximum bedrag toegewezen gekregen voor de financiering van het project. Het staat de instelling vrij om buiten dit financieringskader te begroten, maar de meerkosten zijn voor rekening van de instelling. Onderstaande uren en schalen dienen als een indicatie. Formulier 2: projectplan wordt, inclusief dit document, voorgelegd aan de coördinator van Metamorfoze. Na goedkeuring van het projectplan is deze begroting leidend en ontvangt de instelling een definitieve beschikking. Indien de projectenkosten lager uitvallen dan begroot, dan wordt de financiering eveneens verlaagd. De afrekening vindt plaats op basis van het aantal gedigitaliseerde en geconserveerde pagina’s: indien dit aantal lager is dan begroot, dan wordt de financiering naar rato verlaagd.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</si>
</sst>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quot;€&quot;\ #,##0.00_-"/>
    <numFmt numFmtId="165" formatCode="&quot;€&quot;\ #,##0_-"/>
    <numFmt numFmtId="166" formatCode="&quot;€&quot;\ #,##0.00"/>
  </numFmts>
  <fonts count="11" x14ac:knownFonts="1">
    <font>
      <sz val="10"/>
      <name val="Arial"/>
    </font>
    <font>
      <sz val="8"/>
      <name val="Arial"/>
      <family val="2"/>
    </font>
    <font>
      <b/>
      <sz val="10"/>
      <name val="Arial"/>
      <family val="2"/>
    </font>
    <font>
      <b/>
      <i/>
      <sz val="10"/>
      <name val="Arial"/>
      <family val="2"/>
    </font>
    <font>
      <sz val="10"/>
      <name val="Arial"/>
      <family val="2"/>
    </font>
    <font>
      <sz val="9"/>
      <name val="Arial"/>
      <family val="2"/>
    </font>
    <font>
      <sz val="11"/>
      <name val="Arial"/>
      <family val="2"/>
    </font>
    <font>
      <i/>
      <sz val="10"/>
      <name val="Arial"/>
      <family val="2"/>
    </font>
    <font>
      <b/>
      <sz val="11"/>
      <name val="Arial"/>
      <family val="2"/>
    </font>
    <font>
      <sz val="10"/>
      <color theme="0"/>
      <name val="Arial"/>
      <family val="2"/>
    </font>
    <font>
      <sz val="10"/>
      <color rgb="FFFFFFFF"/>
      <name val="Arial"/>
      <family val="2"/>
    </font>
  </fonts>
  <fills count="1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39997558519241921"/>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double">
        <color indexed="64"/>
      </top>
      <bottom style="thick">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69">
    <xf numFmtId="0" fontId="0" fillId="0" borderId="0" xfId="0"/>
    <xf numFmtId="0" fontId="0" fillId="0" borderId="0" xfId="0" applyAlignment="1">
      <alignment vertical="top"/>
    </xf>
    <xf numFmtId="0" fontId="2" fillId="0" borderId="0" xfId="0" applyFont="1" applyAlignment="1">
      <alignment vertical="center"/>
    </xf>
    <xf numFmtId="3" fontId="0" fillId="0" borderId="0" xfId="0" applyNumberFormat="1" applyAlignment="1">
      <alignment vertical="center"/>
    </xf>
    <xf numFmtId="0" fontId="0" fillId="0" borderId="0" xfId="0" applyAlignment="1">
      <alignment vertical="center"/>
    </xf>
    <xf numFmtId="0" fontId="2" fillId="0" borderId="0" xfId="0" applyFont="1" applyAlignment="1">
      <alignment horizontal="left" vertical="center"/>
    </xf>
    <xf numFmtId="3" fontId="2" fillId="2" borderId="1"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2" fillId="2" borderId="2" xfId="0" applyNumberFormat="1" applyFont="1" applyFill="1" applyBorder="1" applyAlignment="1">
      <alignment horizontal="left" vertical="center"/>
    </xf>
    <xf numFmtId="49" fontId="4" fillId="0" borderId="2" xfId="0" applyNumberFormat="1" applyFont="1" applyBorder="1" applyAlignment="1">
      <alignment horizontal="left" vertical="center"/>
    </xf>
    <xf numFmtId="0" fontId="4" fillId="0" borderId="0" xfId="0" applyFont="1" applyAlignment="1">
      <alignment vertical="center"/>
    </xf>
    <xf numFmtId="0" fontId="0" fillId="3" borderId="3" xfId="0" applyFill="1" applyBorder="1" applyAlignment="1">
      <alignment horizontal="left" vertical="center"/>
    </xf>
    <xf numFmtId="0" fontId="4" fillId="0" borderId="0" xfId="0" applyFont="1"/>
    <xf numFmtId="0" fontId="0" fillId="3" borderId="4" xfId="0" applyFill="1" applyBorder="1" applyAlignment="1">
      <alignment horizontal="left" vertical="center"/>
    </xf>
    <xf numFmtId="49" fontId="2" fillId="3" borderId="2" xfId="0" applyNumberFormat="1" applyFont="1" applyFill="1" applyBorder="1" applyAlignment="1">
      <alignment vertical="top"/>
    </xf>
    <xf numFmtId="49" fontId="0" fillId="0" borderId="2" xfId="0" applyNumberFormat="1" applyBorder="1" applyAlignment="1">
      <alignment vertical="top"/>
    </xf>
    <xf numFmtId="49" fontId="4" fillId="0" borderId="2" xfId="0" applyNumberFormat="1" applyFont="1" applyBorder="1" applyAlignment="1">
      <alignment vertical="top"/>
    </xf>
    <xf numFmtId="49" fontId="4" fillId="3" borderId="2" xfId="0" applyNumberFormat="1" applyFont="1" applyFill="1" applyBorder="1" applyAlignment="1">
      <alignment vertical="top"/>
    </xf>
    <xf numFmtId="49" fontId="2" fillId="0" borderId="2" xfId="0" applyNumberFormat="1" applyFont="1" applyBorder="1" applyAlignment="1">
      <alignment vertical="top"/>
    </xf>
    <xf numFmtId="49" fontId="2" fillId="4" borderId="2" xfId="0" applyNumberFormat="1" applyFont="1" applyFill="1" applyBorder="1" applyAlignment="1">
      <alignment horizontal="left" vertical="center"/>
    </xf>
    <xf numFmtId="0" fontId="2" fillId="4" borderId="2" xfId="0" applyFont="1" applyFill="1" applyBorder="1" applyAlignment="1">
      <alignment horizontal="left" vertical="center"/>
    </xf>
    <xf numFmtId="49" fontId="4" fillId="0" borderId="1" xfId="0" applyNumberFormat="1" applyFont="1" applyBorder="1" applyAlignment="1">
      <alignment vertical="top" wrapText="1"/>
    </xf>
    <xf numFmtId="49" fontId="4" fillId="0" borderId="4" xfId="0" applyNumberFormat="1" applyFont="1" applyBorder="1" applyAlignment="1">
      <alignment vertical="top" wrapText="1"/>
    </xf>
    <xf numFmtId="49" fontId="2" fillId="2" borderId="1" xfId="0" applyNumberFormat="1" applyFont="1" applyFill="1" applyBorder="1" applyAlignment="1">
      <alignment vertical="center" wrapText="1"/>
    </xf>
    <xf numFmtId="49" fontId="2" fillId="0" borderId="1" xfId="0" applyNumberFormat="1" applyFont="1" applyBorder="1" applyAlignment="1">
      <alignment vertical="top" wrapText="1"/>
    </xf>
    <xf numFmtId="49" fontId="2" fillId="2" borderId="4" xfId="0" applyNumberFormat="1" applyFont="1" applyFill="1" applyBorder="1" applyAlignment="1">
      <alignment vertical="center" wrapText="1"/>
    </xf>
    <xf numFmtId="49" fontId="2" fillId="2" borderId="3" xfId="0" applyNumberFormat="1" applyFont="1" applyFill="1" applyBorder="1" applyAlignment="1">
      <alignment vertical="center" wrapText="1"/>
    </xf>
    <xf numFmtId="49" fontId="2" fillId="0" borderId="4" xfId="0" applyNumberFormat="1" applyFont="1" applyBorder="1" applyAlignment="1">
      <alignment vertical="top" wrapText="1"/>
    </xf>
    <xf numFmtId="49" fontId="4" fillId="3" borderId="1" xfId="0" applyNumberFormat="1" applyFont="1" applyFill="1" applyBorder="1" applyAlignment="1">
      <alignment vertical="top" wrapText="1"/>
    </xf>
    <xf numFmtId="49" fontId="4" fillId="3" borderId="4" xfId="0" applyNumberFormat="1" applyFont="1" applyFill="1" applyBorder="1" applyAlignment="1">
      <alignment vertical="top" wrapText="1"/>
    </xf>
    <xf numFmtId="0" fontId="0" fillId="4" borderId="1" xfId="0" applyFill="1" applyBorder="1" applyAlignment="1">
      <alignment horizontal="left" vertical="center"/>
    </xf>
    <xf numFmtId="4" fontId="2" fillId="4" borderId="2" xfId="0" applyNumberFormat="1" applyFont="1" applyFill="1" applyBorder="1" applyAlignment="1">
      <alignment horizontal="left" vertical="center"/>
    </xf>
    <xf numFmtId="4" fontId="0" fillId="0" borderId="2" xfId="0" applyNumberFormat="1" applyBorder="1" applyAlignment="1">
      <alignment vertical="center"/>
    </xf>
    <xf numFmtId="2" fontId="4" fillId="0" borderId="2" xfId="0" applyNumberFormat="1" applyFont="1" applyBorder="1" applyAlignment="1">
      <alignment vertical="center"/>
    </xf>
    <xf numFmtId="2" fontId="0" fillId="0" borderId="2" xfId="0" applyNumberFormat="1" applyBorder="1" applyAlignment="1">
      <alignment vertical="center"/>
    </xf>
    <xf numFmtId="0" fontId="4" fillId="0" borderId="4" xfId="0" applyFont="1" applyBorder="1" applyAlignment="1">
      <alignment vertical="top" wrapText="1"/>
    </xf>
    <xf numFmtId="0" fontId="4" fillId="3" borderId="4" xfId="0" applyFont="1" applyFill="1" applyBorder="1" applyAlignment="1">
      <alignment vertical="top" wrapText="1"/>
    </xf>
    <xf numFmtId="49" fontId="2" fillId="2" borderId="0" xfId="0" applyNumberFormat="1" applyFont="1" applyFill="1" applyAlignment="1">
      <alignment vertical="center" wrapText="1"/>
    </xf>
    <xf numFmtId="49" fontId="3" fillId="0" borderId="0" xfId="0" applyNumberFormat="1" applyFont="1" applyAlignment="1">
      <alignment horizontal="left" vertical="center"/>
    </xf>
    <xf numFmtId="49" fontId="2" fillId="0" borderId="0" xfId="0" applyNumberFormat="1" applyFont="1" applyAlignment="1">
      <alignment horizontal="left" vertical="center"/>
    </xf>
    <xf numFmtId="49" fontId="2" fillId="5" borderId="1" xfId="0" applyNumberFormat="1" applyFont="1" applyFill="1" applyBorder="1" applyAlignment="1">
      <alignment vertical="center" wrapText="1"/>
    </xf>
    <xf numFmtId="49" fontId="2" fillId="5" borderId="4" xfId="0" applyNumberFormat="1" applyFont="1" applyFill="1" applyBorder="1" applyAlignment="1">
      <alignment vertical="center" wrapText="1"/>
    </xf>
    <xf numFmtId="49" fontId="2" fillId="5" borderId="2"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3" borderId="2" xfId="0" applyFont="1" applyFill="1" applyBorder="1" applyAlignment="1">
      <alignment horizontal="left" vertical="center"/>
    </xf>
    <xf numFmtId="0" fontId="4" fillId="0" borderId="2" xfId="0" applyFont="1" applyBorder="1" applyAlignment="1">
      <alignment vertical="center"/>
    </xf>
    <xf numFmtId="166" fontId="0" fillId="3" borderId="2" xfId="0" applyNumberFormat="1" applyFill="1" applyBorder="1" applyAlignment="1">
      <alignment horizontal="right" vertical="center"/>
    </xf>
    <xf numFmtId="49" fontId="2" fillId="4" borderId="2" xfId="0" applyNumberFormat="1" applyFont="1" applyFill="1" applyBorder="1" applyAlignment="1">
      <alignment vertical="center"/>
    </xf>
    <xf numFmtId="4" fontId="2" fillId="5" borderId="2" xfId="0" applyNumberFormat="1" applyFont="1" applyFill="1" applyBorder="1" applyAlignment="1">
      <alignment horizontal="left" vertical="center"/>
    </xf>
    <xf numFmtId="4" fontId="4" fillId="5" borderId="2" xfId="0" applyNumberFormat="1" applyFont="1" applyFill="1" applyBorder="1" applyAlignment="1">
      <alignment horizontal="right" vertical="center"/>
    </xf>
    <xf numFmtId="4" fontId="0" fillId="5" borderId="2" xfId="0" applyNumberFormat="1" applyFill="1" applyBorder="1" applyAlignment="1">
      <alignment vertical="center"/>
    </xf>
    <xf numFmtId="49" fontId="8" fillId="2" borderId="0" xfId="0" applyNumberFormat="1" applyFont="1" applyFill="1" applyAlignment="1">
      <alignment vertical="center" wrapText="1"/>
    </xf>
    <xf numFmtId="3" fontId="2" fillId="4" borderId="0" xfId="0" applyNumberFormat="1" applyFont="1" applyFill="1" applyAlignment="1">
      <alignment horizontal="left" vertical="center"/>
    </xf>
    <xf numFmtId="49" fontId="3" fillId="4" borderId="0" xfId="0" applyNumberFormat="1" applyFont="1" applyFill="1" applyAlignment="1">
      <alignment horizontal="left" vertical="center"/>
    </xf>
    <xf numFmtId="49" fontId="0" fillId="0" borderId="0" xfId="0" applyNumberFormat="1" applyAlignment="1">
      <alignment vertical="top"/>
    </xf>
    <xf numFmtId="49" fontId="4" fillId="0" borderId="0" xfId="0" applyNumberFormat="1" applyFont="1" applyAlignment="1">
      <alignment vertical="top"/>
    </xf>
    <xf numFmtId="0" fontId="0" fillId="3" borderId="0" xfId="0" applyFill="1" applyAlignment="1">
      <alignment horizontal="left" vertical="center"/>
    </xf>
    <xf numFmtId="49" fontId="0" fillId="3" borderId="0" xfId="0" applyNumberFormat="1" applyFill="1" applyAlignment="1">
      <alignment vertical="center"/>
    </xf>
    <xf numFmtId="49" fontId="4" fillId="0" borderId="0" xfId="0" applyNumberFormat="1" applyFont="1" applyAlignment="1">
      <alignment vertical="top" wrapText="1"/>
    </xf>
    <xf numFmtId="49" fontId="4" fillId="0" borderId="0" xfId="0" applyNumberFormat="1" applyFont="1"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49" fontId="2" fillId="0" borderId="0" xfId="0" applyNumberFormat="1" applyFont="1" applyAlignment="1">
      <alignment horizontal="left" vertical="center" wrapText="1"/>
    </xf>
    <xf numFmtId="0" fontId="0" fillId="0" borderId="0" xfId="0" applyAlignment="1">
      <alignment vertical="center" wrapText="1"/>
    </xf>
    <xf numFmtId="0" fontId="0" fillId="3" borderId="0" xfId="0" applyFill="1" applyAlignment="1">
      <alignment vertical="center"/>
    </xf>
    <xf numFmtId="0" fontId="0" fillId="4" borderId="0" xfId="0" applyFill="1" applyAlignment="1">
      <alignment horizontal="left" vertical="center"/>
    </xf>
    <xf numFmtId="0" fontId="2" fillId="0" borderId="0" xfId="0" applyFont="1" applyAlignment="1">
      <alignment horizontal="left" vertical="top"/>
    </xf>
    <xf numFmtId="49" fontId="0" fillId="0" borderId="0" xfId="0" applyNumberFormat="1" applyAlignment="1">
      <alignment vertical="top" wrapText="1"/>
    </xf>
    <xf numFmtId="0" fontId="0" fillId="0" borderId="0" xfId="0" applyAlignment="1">
      <alignment horizontal="left" vertical="center"/>
    </xf>
    <xf numFmtId="165" fontId="0" fillId="0" borderId="0" xfId="0" applyNumberFormat="1" applyAlignment="1">
      <alignment vertical="center"/>
    </xf>
    <xf numFmtId="49" fontId="0" fillId="0" borderId="0" xfId="0" applyNumberFormat="1" applyAlignment="1">
      <alignment vertical="center"/>
    </xf>
    <xf numFmtId="164" fontId="0" fillId="0" borderId="0" xfId="0" applyNumberFormat="1" applyAlignment="1">
      <alignment horizontal="right" vertical="center"/>
    </xf>
    <xf numFmtId="49" fontId="4" fillId="0" borderId="0" xfId="0" applyNumberFormat="1" applyFont="1" applyAlignment="1">
      <alignment vertical="center"/>
    </xf>
    <xf numFmtId="0" fontId="2" fillId="2" borderId="3" xfId="0" applyFont="1" applyFill="1" applyBorder="1" applyAlignment="1">
      <alignment horizontal="left" vertical="center"/>
    </xf>
    <xf numFmtId="0" fontId="0" fillId="0" borderId="4" xfId="0" applyBorder="1" applyAlignment="1">
      <alignment horizontal="left" vertical="center"/>
    </xf>
    <xf numFmtId="3" fontId="0" fillId="0" borderId="4" xfId="0" applyNumberFormat="1" applyBorder="1" applyAlignment="1">
      <alignment vertical="center"/>
    </xf>
    <xf numFmtId="0" fontId="0" fillId="0" borderId="3" xfId="0"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0" fillId="0" borderId="4" xfId="0" applyBorder="1" applyAlignment="1">
      <alignment vertical="center"/>
    </xf>
    <xf numFmtId="3" fontId="0" fillId="0" borderId="3" xfId="0" applyNumberFormat="1" applyBorder="1" applyAlignment="1">
      <alignment vertical="center"/>
    </xf>
    <xf numFmtId="0" fontId="2" fillId="2" borderId="6" xfId="0" applyFont="1" applyFill="1" applyBorder="1" applyAlignment="1">
      <alignment horizontal="left" vertical="center" wrapText="1"/>
    </xf>
    <xf numFmtId="0" fontId="0" fillId="0" borderId="4" xfId="0" applyBorder="1" applyAlignment="1">
      <alignment vertical="center" wrapText="1"/>
    </xf>
    <xf numFmtId="3" fontId="2" fillId="4" borderId="1" xfId="0" applyNumberFormat="1" applyFont="1" applyFill="1" applyBorder="1" applyAlignment="1">
      <alignment vertical="center"/>
    </xf>
    <xf numFmtId="3" fontId="2" fillId="4" borderId="4" xfId="0" applyNumberFormat="1" applyFont="1" applyFill="1" applyBorder="1" applyAlignment="1">
      <alignment vertical="center"/>
    </xf>
    <xf numFmtId="0" fontId="4" fillId="4" borderId="4" xfId="0" applyFont="1" applyFill="1" applyBorder="1" applyAlignment="1">
      <alignment horizontal="left" vertical="center"/>
    </xf>
    <xf numFmtId="3" fontId="5" fillId="4" borderId="1" xfId="0" applyNumberFormat="1" applyFont="1" applyFill="1" applyBorder="1" applyAlignment="1">
      <alignment vertical="center"/>
    </xf>
    <xf numFmtId="3" fontId="5" fillId="4" borderId="4" xfId="0" applyNumberFormat="1" applyFont="1" applyFill="1" applyBorder="1" applyAlignment="1">
      <alignment vertical="center"/>
    </xf>
    <xf numFmtId="3" fontId="2" fillId="2" borderId="3" xfId="0" applyNumberFormat="1" applyFont="1" applyFill="1" applyBorder="1" applyAlignment="1">
      <alignment vertical="center" wrapText="1"/>
    </xf>
    <xf numFmtId="3" fontId="2" fillId="0" borderId="8" xfId="0" applyNumberFormat="1"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4" fontId="0" fillId="6" borderId="3" xfId="0" applyNumberFormat="1" applyFill="1" applyBorder="1" applyAlignment="1">
      <alignment horizontal="right" vertical="center"/>
    </xf>
    <xf numFmtId="2" fontId="0" fillId="6" borderId="4" xfId="0" applyNumberFormat="1" applyFill="1" applyBorder="1" applyAlignment="1">
      <alignment horizontal="left" vertical="center"/>
    </xf>
    <xf numFmtId="0" fontId="0" fillId="6" borderId="4" xfId="0" applyFill="1" applyBorder="1" applyAlignment="1">
      <alignment horizontal="left" vertical="center"/>
    </xf>
    <xf numFmtId="0" fontId="0" fillId="6" borderId="3" xfId="0" applyFill="1" applyBorder="1" applyAlignment="1">
      <alignment horizontal="left" vertical="center"/>
    </xf>
    <xf numFmtId="3" fontId="3" fillId="6" borderId="3" xfId="0" applyNumberFormat="1" applyFont="1" applyFill="1" applyBorder="1" applyAlignment="1">
      <alignment vertical="center"/>
    </xf>
    <xf numFmtId="3" fontId="2" fillId="6" borderId="3" xfId="0" applyNumberFormat="1" applyFont="1" applyFill="1" applyBorder="1" applyAlignment="1">
      <alignment horizontal="left" vertical="center"/>
    </xf>
    <xf numFmtId="49" fontId="2" fillId="2" borderId="1" xfId="0" applyNumberFormat="1" applyFont="1" applyFill="1" applyBorder="1" applyAlignment="1">
      <alignment vertical="center"/>
    </xf>
    <xf numFmtId="49" fontId="2" fillId="4" borderId="3" xfId="0" applyNumberFormat="1" applyFont="1" applyFill="1" applyBorder="1" applyAlignment="1">
      <alignment vertical="center"/>
    </xf>
    <xf numFmtId="49" fontId="2" fillId="0" borderId="2" xfId="0" applyNumberFormat="1" applyFont="1" applyBorder="1" applyAlignment="1">
      <alignment vertical="center"/>
    </xf>
    <xf numFmtId="0" fontId="0" fillId="0" borderId="2" xfId="0" applyBorder="1" applyAlignment="1">
      <alignment vertical="center"/>
    </xf>
    <xf numFmtId="49" fontId="4" fillId="0" borderId="2" xfId="0" applyNumberFormat="1" applyFont="1" applyBorder="1" applyAlignment="1">
      <alignment vertical="center"/>
    </xf>
    <xf numFmtId="49" fontId="0" fillId="0" borderId="2" xfId="0" applyNumberFormat="1" applyBorder="1" applyAlignment="1">
      <alignment vertical="center"/>
    </xf>
    <xf numFmtId="3" fontId="2" fillId="4" borderId="2" xfId="0" applyNumberFormat="1" applyFont="1" applyFill="1" applyBorder="1" applyAlignment="1">
      <alignment vertical="center"/>
    </xf>
    <xf numFmtId="4" fontId="2" fillId="4" borderId="2" xfId="0" applyNumberFormat="1" applyFont="1" applyFill="1" applyBorder="1" applyAlignment="1">
      <alignment vertical="center"/>
    </xf>
    <xf numFmtId="49" fontId="2" fillId="0" borderId="2" xfId="0" applyNumberFormat="1" applyFont="1" applyBorder="1" applyAlignment="1">
      <alignment horizontal="left" vertical="center"/>
    </xf>
    <xf numFmtId="4" fontId="2" fillId="0" borderId="2" xfId="0" applyNumberFormat="1" applyFont="1" applyBorder="1" applyAlignment="1">
      <alignment vertical="center"/>
    </xf>
    <xf numFmtId="4" fontId="0" fillId="0" borderId="2" xfId="0" applyNumberFormat="1" applyBorder="1" applyAlignment="1">
      <alignment horizontal="right" vertical="center"/>
    </xf>
    <xf numFmtId="49" fontId="0" fillId="0" borderId="2" xfId="0" applyNumberFormat="1" applyBorder="1" applyAlignment="1">
      <alignment horizontal="right" vertical="center"/>
    </xf>
    <xf numFmtId="2" fontId="0" fillId="0" borderId="2" xfId="0" applyNumberFormat="1" applyBorder="1" applyAlignment="1">
      <alignment horizontal="right" vertical="center"/>
    </xf>
    <xf numFmtId="4" fontId="4" fillId="0" borderId="2" xfId="0" applyNumberFormat="1" applyFont="1" applyBorder="1" applyAlignment="1">
      <alignment vertical="center"/>
    </xf>
    <xf numFmtId="0" fontId="0" fillId="0" borderId="2" xfId="0" applyBorder="1" applyAlignment="1">
      <alignment horizontal="left" vertical="center"/>
    </xf>
    <xf numFmtId="0" fontId="0" fillId="0" borderId="2" xfId="0" applyBorder="1" applyAlignment="1">
      <alignment horizontal="right" vertical="center"/>
    </xf>
    <xf numFmtId="0" fontId="2" fillId="4" borderId="2" xfId="0" applyFont="1" applyFill="1" applyBorder="1" applyAlignment="1">
      <alignment vertical="center"/>
    </xf>
    <xf numFmtId="3" fontId="0" fillId="5" borderId="2" xfId="0" applyNumberFormat="1" applyFill="1" applyBorder="1" applyAlignment="1">
      <alignment vertical="center"/>
    </xf>
    <xf numFmtId="3" fontId="0" fillId="6" borderId="2" xfId="0" applyNumberFormat="1" applyFill="1" applyBorder="1" applyAlignment="1">
      <alignment vertical="center"/>
    </xf>
    <xf numFmtId="0" fontId="0" fillId="6" borderId="2" xfId="0" applyFill="1" applyBorder="1" applyAlignment="1">
      <alignment vertical="center"/>
    </xf>
    <xf numFmtId="3" fontId="0" fillId="6" borderId="2" xfId="0" applyNumberFormat="1" applyFill="1" applyBorder="1" applyAlignment="1">
      <alignment horizontal="right" vertical="center"/>
    </xf>
    <xf numFmtId="49" fontId="0" fillId="6" borderId="2" xfId="0" applyNumberFormat="1" applyFill="1" applyBorder="1" applyAlignment="1">
      <alignment horizontal="right" vertical="center"/>
    </xf>
    <xf numFmtId="4" fontId="4" fillId="0" borderId="11" xfId="0" applyNumberFormat="1" applyFont="1" applyBorder="1" applyAlignment="1">
      <alignment vertical="center"/>
    </xf>
    <xf numFmtId="0" fontId="0" fillId="5" borderId="2" xfId="0" applyFill="1" applyBorder="1" applyAlignment="1">
      <alignment vertical="center"/>
    </xf>
    <xf numFmtId="2" fontId="0" fillId="5" borderId="2" xfId="0" applyNumberFormat="1" applyFill="1" applyBorder="1" applyAlignment="1">
      <alignment horizontal="right" vertical="center"/>
    </xf>
    <xf numFmtId="3" fontId="2" fillId="5" borderId="2" xfId="0" applyNumberFormat="1" applyFont="1" applyFill="1" applyBorder="1" applyAlignment="1">
      <alignment vertical="center"/>
    </xf>
    <xf numFmtId="4" fontId="4" fillId="6" borderId="2" xfId="0" applyNumberFormat="1" applyFont="1" applyFill="1" applyBorder="1" applyAlignment="1">
      <alignment horizontal="right" vertical="center"/>
    </xf>
    <xf numFmtId="4" fontId="0" fillId="6" borderId="2" xfId="0" applyNumberFormat="1" applyFill="1" applyBorder="1" applyAlignment="1">
      <alignment horizontal="right" vertical="center"/>
    </xf>
    <xf numFmtId="49" fontId="2" fillId="0" borderId="1" xfId="0" applyNumberFormat="1" applyFont="1" applyBorder="1" applyAlignment="1">
      <alignment vertical="center"/>
    </xf>
    <xf numFmtId="49" fontId="2" fillId="0" borderId="3" xfId="0" applyNumberFormat="1" applyFont="1" applyBorder="1" applyAlignment="1">
      <alignment vertical="center" wrapText="1"/>
    </xf>
    <xf numFmtId="49" fontId="4" fillId="0" borderId="1" xfId="0" applyNumberFormat="1" applyFont="1" applyBorder="1" applyAlignment="1">
      <alignment vertical="center"/>
    </xf>
    <xf numFmtId="49" fontId="4" fillId="0" borderId="3" xfId="0" applyNumberFormat="1" applyFont="1" applyBorder="1" applyAlignment="1">
      <alignment vertical="center" wrapText="1"/>
    </xf>
    <xf numFmtId="49" fontId="4" fillId="3" borderId="1" xfId="0" applyNumberFormat="1" applyFont="1" applyFill="1" applyBorder="1" applyAlignment="1">
      <alignment vertical="center"/>
    </xf>
    <xf numFmtId="49" fontId="4" fillId="3" borderId="3" xfId="0" applyNumberFormat="1" applyFont="1" applyFill="1" applyBorder="1" applyAlignment="1">
      <alignment vertical="center" wrapText="1"/>
    </xf>
    <xf numFmtId="49" fontId="7" fillId="0" borderId="1" xfId="0" applyNumberFormat="1" applyFont="1" applyBorder="1" applyAlignment="1">
      <alignment vertical="center"/>
    </xf>
    <xf numFmtId="49" fontId="7" fillId="0" borderId="3" xfId="0" applyNumberFormat="1" applyFont="1" applyBorder="1" applyAlignment="1">
      <alignment vertical="center" wrapText="1"/>
    </xf>
    <xf numFmtId="49" fontId="2" fillId="4" borderId="1" xfId="0" applyNumberFormat="1" applyFont="1" applyFill="1" applyBorder="1" applyAlignment="1">
      <alignment vertical="center"/>
    </xf>
    <xf numFmtId="49" fontId="2" fillId="4" borderId="3" xfId="0" applyNumberFormat="1" applyFont="1" applyFill="1" applyBorder="1" applyAlignment="1">
      <alignment vertical="center" wrapText="1"/>
    </xf>
    <xf numFmtId="4" fontId="4" fillId="0" borderId="3" xfId="0" applyNumberFormat="1" applyFont="1" applyBorder="1" applyAlignment="1">
      <alignment vertical="center"/>
    </xf>
    <xf numFmtId="0" fontId="2" fillId="4" borderId="6" xfId="0" applyFont="1" applyFill="1" applyBorder="1" applyAlignment="1">
      <alignment vertical="center"/>
    </xf>
    <xf numFmtId="49" fontId="2" fillId="2" borderId="8" xfId="0" applyNumberFormat="1" applyFont="1" applyFill="1" applyBorder="1" applyAlignment="1">
      <alignment vertical="center" wrapText="1"/>
    </xf>
    <xf numFmtId="49" fontId="2" fillId="0" borderId="10" xfId="0" applyNumberFormat="1" applyFont="1" applyBorder="1" applyAlignment="1">
      <alignment vertical="top" wrapText="1"/>
    </xf>
    <xf numFmtId="49" fontId="4" fillId="0" borderId="10" xfId="0" applyNumberFormat="1" applyFont="1" applyBorder="1" applyAlignment="1">
      <alignment vertical="top" wrapText="1"/>
    </xf>
    <xf numFmtId="49" fontId="4" fillId="3" borderId="10" xfId="0" applyNumberFormat="1" applyFont="1" applyFill="1" applyBorder="1" applyAlignment="1">
      <alignment vertical="top" wrapText="1"/>
    </xf>
    <xf numFmtId="49" fontId="2" fillId="2" borderId="10" xfId="0" applyNumberFormat="1" applyFont="1" applyFill="1" applyBorder="1" applyAlignment="1">
      <alignment vertical="center" wrapText="1"/>
    </xf>
    <xf numFmtId="49" fontId="2" fillId="5" borderId="10" xfId="0" applyNumberFormat="1" applyFont="1" applyFill="1" applyBorder="1" applyAlignment="1">
      <alignment vertical="center" wrapText="1"/>
    </xf>
    <xf numFmtId="49" fontId="4" fillId="0" borderId="5" xfId="0" applyNumberFormat="1" applyFont="1" applyBorder="1" applyAlignment="1">
      <alignment vertical="top" wrapText="1"/>
    </xf>
    <xf numFmtId="0" fontId="2" fillId="0" borderId="3" xfId="0" applyFont="1" applyBorder="1" applyAlignment="1">
      <alignment vertical="top"/>
    </xf>
    <xf numFmtId="0" fontId="4" fillId="0" borderId="3" xfId="0" applyFont="1" applyBorder="1" applyAlignment="1">
      <alignment vertical="top"/>
    </xf>
    <xf numFmtId="0" fontId="4" fillId="3" borderId="3" xfId="0" applyFont="1" applyFill="1" applyBorder="1" applyAlignment="1">
      <alignment vertical="top"/>
    </xf>
    <xf numFmtId="49" fontId="4" fillId="0" borderId="4" xfId="0" applyNumberFormat="1" applyFont="1" applyBorder="1" applyAlignment="1">
      <alignment vertical="top"/>
    </xf>
    <xf numFmtId="0" fontId="4" fillId="0" borderId="3" xfId="0" applyFont="1" applyBorder="1" applyAlignment="1">
      <alignment horizontal="left" vertical="top"/>
    </xf>
    <xf numFmtId="0" fontId="2" fillId="5" borderId="3" xfId="0" applyFont="1" applyFill="1" applyBorder="1" applyAlignment="1">
      <alignment horizontal="left" vertical="center"/>
    </xf>
    <xf numFmtId="0" fontId="2" fillId="0" borderId="3" xfId="0" applyFont="1" applyBorder="1" applyAlignment="1">
      <alignment horizontal="left" vertical="top"/>
    </xf>
    <xf numFmtId="49" fontId="4" fillId="5" borderId="1" xfId="0" applyNumberFormat="1" applyFont="1" applyFill="1" applyBorder="1" applyAlignment="1">
      <alignment vertical="top"/>
    </xf>
    <xf numFmtId="49" fontId="4" fillId="5" borderId="4" xfId="0" applyNumberFormat="1" applyFont="1" applyFill="1" applyBorder="1" applyAlignment="1">
      <alignment vertical="top" wrapText="1"/>
    </xf>
    <xf numFmtId="0" fontId="4" fillId="5" borderId="3" xfId="0" applyFont="1" applyFill="1" applyBorder="1" applyAlignment="1">
      <alignment vertical="top"/>
    </xf>
    <xf numFmtId="0" fontId="2" fillId="4" borderId="12" xfId="0" applyFont="1" applyFill="1" applyBorder="1" applyAlignment="1">
      <alignment horizontal="left" vertical="center"/>
    </xf>
    <xf numFmtId="0" fontId="0" fillId="4" borderId="6" xfId="0" applyFill="1" applyBorder="1" applyAlignment="1">
      <alignment vertical="center" wrapText="1"/>
    </xf>
    <xf numFmtId="0" fontId="6" fillId="0" borderId="0" xfId="0" applyFont="1" applyAlignment="1">
      <alignment vertical="center" wrapText="1"/>
    </xf>
    <xf numFmtId="49" fontId="0" fillId="6" borderId="2" xfId="0" applyNumberFormat="1" applyFill="1" applyBorder="1" applyAlignment="1">
      <alignment vertical="center"/>
    </xf>
    <xf numFmtId="49" fontId="4" fillId="6" borderId="2" xfId="0" applyNumberFormat="1" applyFont="1" applyFill="1" applyBorder="1" applyAlignment="1">
      <alignment vertical="center"/>
    </xf>
    <xf numFmtId="4" fontId="4" fillId="0" borderId="2" xfId="0" applyNumberFormat="1" applyFont="1" applyBorder="1" applyAlignment="1">
      <alignment horizontal="left" vertical="center"/>
    </xf>
    <xf numFmtId="49" fontId="7" fillId="0" borderId="10" xfId="0" applyNumberFormat="1" applyFont="1" applyBorder="1" applyAlignment="1">
      <alignment vertical="top" wrapText="1"/>
    </xf>
    <xf numFmtId="0" fontId="4" fillId="5" borderId="1" xfId="0" applyFont="1" applyFill="1" applyBorder="1"/>
    <xf numFmtId="0" fontId="4" fillId="5" borderId="4" xfId="0" applyFont="1" applyFill="1" applyBorder="1"/>
    <xf numFmtId="49" fontId="8" fillId="7" borderId="0" xfId="0" applyNumberFormat="1" applyFont="1" applyFill="1" applyAlignment="1">
      <alignment horizontal="left" vertical="center" wrapText="1"/>
    </xf>
    <xf numFmtId="4" fontId="4" fillId="8" borderId="13" xfId="0" applyNumberFormat="1" applyFont="1" applyFill="1" applyBorder="1" applyAlignment="1">
      <alignment vertical="center"/>
    </xf>
    <xf numFmtId="4" fontId="4" fillId="8" borderId="14" xfId="0" applyNumberFormat="1" applyFont="1" applyFill="1" applyBorder="1" applyAlignment="1">
      <alignment vertical="center"/>
    </xf>
    <xf numFmtId="0" fontId="2" fillId="8" borderId="15" xfId="0" applyFont="1" applyFill="1" applyBorder="1" applyAlignment="1">
      <alignment vertical="center"/>
    </xf>
    <xf numFmtId="4" fontId="4" fillId="8" borderId="15" xfId="0" applyNumberFormat="1" applyFont="1" applyFill="1" applyBorder="1" applyAlignment="1">
      <alignment vertical="center"/>
    </xf>
    <xf numFmtId="2" fontId="4" fillId="8" borderId="15" xfId="0" applyNumberFormat="1" applyFont="1" applyFill="1" applyBorder="1" applyAlignment="1">
      <alignment vertical="center"/>
    </xf>
    <xf numFmtId="4" fontId="4" fillId="8" borderId="2" xfId="0" applyNumberFormat="1" applyFont="1" applyFill="1" applyBorder="1" applyAlignment="1">
      <alignment vertical="center"/>
    </xf>
    <xf numFmtId="4" fontId="0" fillId="5" borderId="2" xfId="0" applyNumberFormat="1" applyFill="1" applyBorder="1" applyAlignment="1">
      <alignment horizontal="right" vertical="center"/>
    </xf>
    <xf numFmtId="4" fontId="4" fillId="5" borderId="2" xfId="0" applyNumberFormat="1" applyFont="1" applyFill="1" applyBorder="1" applyAlignment="1">
      <alignment vertical="center"/>
    </xf>
    <xf numFmtId="0" fontId="2" fillId="6" borderId="4" xfId="0" applyFont="1" applyFill="1" applyBorder="1" applyAlignment="1">
      <alignment horizontal="left" vertical="center"/>
    </xf>
    <xf numFmtId="0" fontId="2" fillId="5" borderId="1" xfId="0" applyFont="1" applyFill="1" applyBorder="1" applyAlignment="1">
      <alignment vertical="center"/>
    </xf>
    <xf numFmtId="0" fontId="2" fillId="5" borderId="4" xfId="0" applyFont="1" applyFill="1" applyBorder="1" applyAlignment="1">
      <alignment vertical="center" wrapText="1"/>
    </xf>
    <xf numFmtId="0" fontId="2" fillId="5" borderId="4" xfId="0" applyFont="1" applyFill="1" applyBorder="1" applyAlignment="1">
      <alignment vertical="center"/>
    </xf>
    <xf numFmtId="0" fontId="2" fillId="5" borderId="3" xfId="0" applyFont="1" applyFill="1" applyBorder="1" applyAlignment="1">
      <alignment vertical="center"/>
    </xf>
    <xf numFmtId="0" fontId="2" fillId="5" borderId="17" xfId="0" applyFont="1" applyFill="1" applyBorder="1" applyAlignment="1">
      <alignment vertical="center"/>
    </xf>
    <xf numFmtId="0" fontId="4" fillId="5" borderId="4" xfId="0" applyFont="1" applyFill="1" applyBorder="1" applyAlignment="1">
      <alignment vertical="center"/>
    </xf>
    <xf numFmtId="4" fontId="4" fillId="5" borderId="17" xfId="0" applyNumberFormat="1" applyFont="1" applyFill="1" applyBorder="1" applyAlignment="1">
      <alignment vertical="center"/>
    </xf>
    <xf numFmtId="0" fontId="2" fillId="5" borderId="5" xfId="0" applyFont="1" applyFill="1" applyBorder="1" applyAlignment="1">
      <alignment vertical="center"/>
    </xf>
    <xf numFmtId="0" fontId="2" fillId="5" borderId="6" xfId="0" applyFont="1" applyFill="1" applyBorder="1" applyAlignment="1">
      <alignment vertical="center"/>
    </xf>
    <xf numFmtId="0" fontId="2" fillId="4" borderId="5" xfId="0" applyFont="1" applyFill="1" applyBorder="1" applyAlignment="1">
      <alignment horizontal="left" vertical="center"/>
    </xf>
    <xf numFmtId="0" fontId="2" fillId="4" borderId="18" xfId="0" applyFont="1" applyFill="1" applyBorder="1" applyAlignment="1">
      <alignment horizontal="right" vertical="center"/>
    </xf>
    <xf numFmtId="49" fontId="4" fillId="0" borderId="8" xfId="0" applyNumberFormat="1" applyFont="1" applyBorder="1" applyAlignment="1">
      <alignment vertical="center"/>
    </xf>
    <xf numFmtId="49" fontId="4" fillId="0" borderId="11" xfId="0" applyNumberFormat="1" applyFont="1" applyBorder="1" applyAlignment="1">
      <alignment vertical="center" wrapText="1"/>
    </xf>
    <xf numFmtId="49" fontId="0" fillId="5" borderId="12" xfId="0" applyNumberFormat="1" applyFill="1" applyBorder="1" applyAlignment="1">
      <alignment horizontal="right" vertical="center"/>
    </xf>
    <xf numFmtId="4" fontId="0" fillId="5" borderId="12" xfId="0" applyNumberFormat="1" applyFill="1" applyBorder="1" applyAlignment="1">
      <alignment vertical="center"/>
    </xf>
    <xf numFmtId="4" fontId="0" fillId="6" borderId="12" xfId="0" applyNumberFormat="1" applyFill="1" applyBorder="1" applyAlignment="1">
      <alignment horizontal="right" vertical="center"/>
    </xf>
    <xf numFmtId="49" fontId="4" fillId="0" borderId="12" xfId="0" applyNumberFormat="1" applyFont="1" applyBorder="1" applyAlignment="1">
      <alignment vertical="center"/>
    </xf>
    <xf numFmtId="0" fontId="2" fillId="5" borderId="6" xfId="0" applyFont="1" applyFill="1" applyBorder="1" applyAlignment="1">
      <alignment vertical="center" wrapText="1"/>
    </xf>
    <xf numFmtId="4" fontId="2" fillId="8" borderId="5" xfId="0" applyNumberFormat="1" applyFont="1" applyFill="1" applyBorder="1" applyAlignment="1">
      <alignment vertical="center"/>
    </xf>
    <xf numFmtId="49" fontId="4" fillId="0" borderId="19" xfId="0" applyNumberFormat="1" applyFont="1" applyBorder="1" applyAlignment="1">
      <alignment vertical="center"/>
    </xf>
    <xf numFmtId="49" fontId="4" fillId="0" borderId="20" xfId="0" applyNumberFormat="1" applyFont="1" applyBorder="1" applyAlignment="1">
      <alignment vertical="center" wrapText="1"/>
    </xf>
    <xf numFmtId="0" fontId="0" fillId="0" borderId="21" xfId="0" applyBorder="1" applyAlignment="1">
      <alignment vertical="center"/>
    </xf>
    <xf numFmtId="0" fontId="0" fillId="5" borderId="4" xfId="0" applyFill="1" applyBorder="1" applyAlignment="1">
      <alignment vertical="center" wrapText="1"/>
    </xf>
    <xf numFmtId="49" fontId="2" fillId="4" borderId="1" xfId="0" applyNumberFormat="1" applyFont="1" applyFill="1" applyBorder="1" applyAlignment="1">
      <alignment horizontal="left" vertical="center"/>
    </xf>
    <xf numFmtId="0" fontId="0" fillId="0" borderId="1" xfId="0" applyBorder="1" applyAlignment="1">
      <alignment vertical="center"/>
    </xf>
    <xf numFmtId="4" fontId="0" fillId="0" borderId="1" xfId="0" applyNumberFormat="1" applyBorder="1" applyAlignment="1">
      <alignment vertical="center"/>
    </xf>
    <xf numFmtId="4" fontId="2" fillId="4" borderId="1" xfId="0" applyNumberFormat="1" applyFont="1" applyFill="1" applyBorder="1" applyAlignment="1">
      <alignment vertical="center"/>
    </xf>
    <xf numFmtId="4" fontId="2" fillId="0" borderId="1" xfId="0" applyNumberFormat="1" applyFont="1" applyBorder="1" applyAlignment="1">
      <alignment vertical="center"/>
    </xf>
    <xf numFmtId="4" fontId="0" fillId="5" borderId="1" xfId="0" applyNumberFormat="1" applyFill="1" applyBorder="1" applyAlignment="1">
      <alignment vertical="center"/>
    </xf>
    <xf numFmtId="49" fontId="2" fillId="5" borderId="13" xfId="0" applyNumberFormat="1" applyFont="1" applyFill="1" applyBorder="1" applyAlignment="1">
      <alignment horizontal="left" vertical="center"/>
    </xf>
    <xf numFmtId="4" fontId="0" fillId="5" borderId="13" xfId="0" applyNumberFormat="1" applyFill="1" applyBorder="1" applyAlignment="1">
      <alignment vertical="center"/>
    </xf>
    <xf numFmtId="4" fontId="2" fillId="5" borderId="13" xfId="0" applyNumberFormat="1" applyFont="1" applyFill="1" applyBorder="1" applyAlignment="1">
      <alignment vertical="center"/>
    </xf>
    <xf numFmtId="4" fontId="2" fillId="5" borderId="13" xfId="0" applyNumberFormat="1" applyFont="1" applyFill="1" applyBorder="1" applyAlignment="1">
      <alignment horizontal="left" vertical="center"/>
    </xf>
    <xf numFmtId="4" fontId="4" fillId="5" borderId="13" xfId="0" applyNumberFormat="1" applyFont="1" applyFill="1" applyBorder="1" applyAlignment="1">
      <alignment vertical="center"/>
    </xf>
    <xf numFmtId="4" fontId="0" fillId="0" borderId="3" xfId="0" applyNumberFormat="1" applyBorder="1" applyAlignment="1">
      <alignment vertical="center"/>
    </xf>
    <xf numFmtId="4" fontId="0" fillId="5" borderId="3" xfId="0" applyNumberFormat="1" applyFill="1" applyBorder="1" applyAlignment="1">
      <alignment vertical="center"/>
    </xf>
    <xf numFmtId="4" fontId="2" fillId="4" borderId="3" xfId="0" applyNumberFormat="1" applyFont="1" applyFill="1" applyBorder="1" applyAlignment="1">
      <alignment vertical="center"/>
    </xf>
    <xf numFmtId="4" fontId="2" fillId="0" borderId="3" xfId="0" applyNumberFormat="1" applyFont="1" applyBorder="1" applyAlignment="1">
      <alignment vertical="center"/>
    </xf>
    <xf numFmtId="4" fontId="2" fillId="5" borderId="3" xfId="0" applyNumberFormat="1" applyFont="1" applyFill="1" applyBorder="1" applyAlignment="1">
      <alignment horizontal="left" vertical="center"/>
    </xf>
    <xf numFmtId="4" fontId="4" fillId="5" borderId="3" xfId="0" applyNumberFormat="1" applyFont="1" applyFill="1" applyBorder="1" applyAlignment="1">
      <alignment vertical="center"/>
    </xf>
    <xf numFmtId="4" fontId="2" fillId="5" borderId="3" xfId="0" applyNumberFormat="1" applyFont="1" applyFill="1" applyBorder="1" applyAlignment="1">
      <alignment vertical="center"/>
    </xf>
    <xf numFmtId="4" fontId="2" fillId="4" borderId="3" xfId="0" applyNumberFormat="1" applyFont="1" applyFill="1" applyBorder="1" applyAlignment="1">
      <alignment horizontal="left" vertical="center"/>
    </xf>
    <xf numFmtId="4" fontId="0" fillId="0" borderId="13" xfId="0" applyNumberFormat="1" applyBorder="1" applyAlignment="1">
      <alignment vertical="center"/>
    </xf>
    <xf numFmtId="4" fontId="0" fillId="0" borderId="21" xfId="0" applyNumberFormat="1" applyBorder="1" applyAlignment="1">
      <alignment vertical="center"/>
    </xf>
    <xf numFmtId="0" fontId="2" fillId="5" borderId="1" xfId="0" applyFont="1" applyFill="1" applyBorder="1" applyAlignment="1">
      <alignment vertical="center" wrapText="1"/>
    </xf>
    <xf numFmtId="4" fontId="4" fillId="5" borderId="3" xfId="0" applyNumberFormat="1" applyFont="1" applyFill="1" applyBorder="1" applyAlignment="1">
      <alignment horizontal="right" vertical="center"/>
    </xf>
    <xf numFmtId="4" fontId="0" fillId="0" borderId="8" xfId="0" applyNumberFormat="1" applyBorder="1" applyAlignment="1">
      <alignment vertical="center"/>
    </xf>
    <xf numFmtId="4" fontId="0" fillId="0" borderId="11" xfId="0" applyNumberFormat="1" applyBorder="1" applyAlignment="1">
      <alignment vertical="center"/>
    </xf>
    <xf numFmtId="4" fontId="2" fillId="8" borderId="2" xfId="0" applyNumberFormat="1" applyFont="1" applyFill="1" applyBorder="1" applyAlignment="1">
      <alignment vertical="center"/>
    </xf>
    <xf numFmtId="2" fontId="4" fillId="8" borderId="2" xfId="0" applyNumberFormat="1" applyFont="1" applyFill="1" applyBorder="1" applyAlignment="1">
      <alignment vertical="center"/>
    </xf>
    <xf numFmtId="4" fontId="2" fillId="8" borderId="22" xfId="0" applyNumberFormat="1" applyFont="1" applyFill="1" applyBorder="1" applyAlignment="1">
      <alignment vertical="center"/>
    </xf>
    <xf numFmtId="4" fontId="2" fillId="8" borderId="23" xfId="0" applyNumberFormat="1" applyFont="1" applyFill="1" applyBorder="1" applyAlignment="1">
      <alignment vertical="center"/>
    </xf>
    <xf numFmtId="4" fontId="2" fillId="8" borderId="24" xfId="0" applyNumberFormat="1" applyFont="1" applyFill="1" applyBorder="1" applyAlignment="1">
      <alignment vertical="center"/>
    </xf>
    <xf numFmtId="4" fontId="2" fillId="9" borderId="1" xfId="0" applyNumberFormat="1" applyFont="1" applyFill="1" applyBorder="1" applyAlignment="1">
      <alignment vertical="center"/>
    </xf>
    <xf numFmtId="0" fontId="2" fillId="0" borderId="13" xfId="0" applyFont="1" applyBorder="1" applyAlignment="1">
      <alignment vertical="center"/>
    </xf>
    <xf numFmtId="2" fontId="2" fillId="9" borderId="1" xfId="0" applyNumberFormat="1" applyFont="1" applyFill="1" applyBorder="1" applyAlignment="1">
      <alignment vertical="center"/>
    </xf>
    <xf numFmtId="0" fontId="2" fillId="10" borderId="4" xfId="0" applyFont="1" applyFill="1" applyBorder="1" applyAlignment="1">
      <alignment horizontal="left" vertical="center"/>
    </xf>
    <xf numFmtId="0" fontId="0" fillId="10" borderId="4" xfId="0" applyFill="1" applyBorder="1" applyAlignment="1">
      <alignment horizontal="left" vertical="center"/>
    </xf>
    <xf numFmtId="0" fontId="0" fillId="10" borderId="3" xfId="0" applyFill="1" applyBorder="1" applyAlignment="1">
      <alignment horizontal="left" vertical="center"/>
    </xf>
    <xf numFmtId="4" fontId="4" fillId="10" borderId="2" xfId="0" applyNumberFormat="1" applyFont="1" applyFill="1" applyBorder="1" applyAlignment="1">
      <alignment horizontal="right" vertical="center"/>
    </xf>
    <xf numFmtId="4" fontId="0" fillId="10" borderId="12" xfId="0" applyNumberFormat="1" applyFill="1" applyBorder="1" applyAlignment="1">
      <alignment vertical="center"/>
    </xf>
    <xf numFmtId="6" fontId="4" fillId="0" borderId="1" xfId="0" applyNumberFormat="1" applyFont="1" applyBorder="1" applyAlignment="1">
      <alignment vertical="top" wrapText="1"/>
    </xf>
    <xf numFmtId="0" fontId="0" fillId="0" borderId="0" xfId="0" applyAlignment="1">
      <alignment horizontal="left" vertical="top"/>
    </xf>
    <xf numFmtId="3" fontId="0" fillId="0" borderId="0" xfId="0" applyNumberFormat="1" applyAlignment="1">
      <alignment vertical="top"/>
    </xf>
    <xf numFmtId="49" fontId="2" fillId="0" borderId="0" xfId="0" applyNumberFormat="1" applyFont="1" applyAlignment="1">
      <alignment horizontal="left" vertical="top"/>
    </xf>
    <xf numFmtId="49" fontId="2" fillId="0" borderId="10" xfId="0" applyNumberFormat="1" applyFont="1" applyBorder="1" applyAlignment="1">
      <alignment vertical="center" wrapText="1"/>
    </xf>
    <xf numFmtId="49" fontId="4" fillId="0" borderId="1" xfId="0" applyNumberFormat="1" applyFont="1" applyBorder="1" applyAlignment="1">
      <alignment vertical="top"/>
    </xf>
    <xf numFmtId="49" fontId="4" fillId="0" borderId="3" xfId="0" applyNumberFormat="1" applyFont="1" applyBorder="1" applyAlignment="1">
      <alignment vertical="top"/>
    </xf>
    <xf numFmtId="3" fontId="0" fillId="5" borderId="2" xfId="0" applyNumberFormat="1" applyFill="1" applyBorder="1" applyAlignment="1">
      <alignment vertical="top"/>
    </xf>
    <xf numFmtId="4" fontId="4" fillId="10" borderId="2" xfId="0" applyNumberFormat="1" applyFont="1" applyFill="1" applyBorder="1" applyAlignment="1">
      <alignment horizontal="right" vertical="top"/>
    </xf>
    <xf numFmtId="4" fontId="0" fillId="6" borderId="2" xfId="0" applyNumberFormat="1" applyFill="1" applyBorder="1" applyAlignment="1">
      <alignment horizontal="right" vertical="top"/>
    </xf>
    <xf numFmtId="4" fontId="0" fillId="5" borderId="2" xfId="0" applyNumberFormat="1" applyFill="1" applyBorder="1" applyAlignment="1">
      <alignment vertical="top"/>
    </xf>
    <xf numFmtId="49" fontId="0" fillId="6" borderId="2" xfId="0" applyNumberFormat="1" applyFill="1" applyBorder="1" applyAlignment="1">
      <alignment vertical="top"/>
    </xf>
    <xf numFmtId="0" fontId="2" fillId="0" borderId="0" xfId="0" applyFont="1" applyAlignment="1">
      <alignment vertical="top"/>
    </xf>
    <xf numFmtId="4" fontId="2" fillId="0" borderId="17" xfId="0" applyNumberFormat="1" applyFont="1" applyBorder="1" applyAlignment="1">
      <alignment vertical="center"/>
    </xf>
    <xf numFmtId="3" fontId="2" fillId="8" borderId="16" xfId="0" applyNumberFormat="1" applyFont="1" applyFill="1" applyBorder="1" applyAlignment="1">
      <alignment vertical="center"/>
    </xf>
    <xf numFmtId="0" fontId="6" fillId="0" borderId="0" xfId="0" applyFont="1" applyAlignment="1">
      <alignment vertical="center" wrapText="1"/>
    </xf>
    <xf numFmtId="0" fontId="6" fillId="6" borderId="6" xfId="0" applyFont="1" applyFill="1" applyBorder="1" applyAlignment="1">
      <alignment vertical="center" wrapText="1"/>
    </xf>
    <xf numFmtId="0" fontId="0" fillId="0" borderId="6" xfId="0" applyBorder="1" applyAlignment="1">
      <alignment vertical="center" wrapText="1"/>
    </xf>
    <xf numFmtId="0" fontId="10" fillId="0" borderId="4" xfId="0" applyFont="1" applyBorder="1" applyAlignment="1">
      <alignment horizontal="center" vertical="center"/>
    </xf>
    <xf numFmtId="0" fontId="9" fillId="0" borderId="4" xfId="0" applyFont="1" applyBorder="1" applyAlignment="1">
      <alignment horizontal="center" vertical="center"/>
    </xf>
    <xf numFmtId="0" fontId="2" fillId="5" borderId="1" xfId="0" applyFont="1" applyFill="1" applyBorder="1" applyAlignment="1">
      <alignment vertical="center" wrapText="1"/>
    </xf>
    <xf numFmtId="0" fontId="0" fillId="5" borderId="4" xfId="0" applyFill="1" applyBorder="1" applyAlignment="1">
      <alignment vertical="center" wrapText="1"/>
    </xf>
    <xf numFmtId="49" fontId="4" fillId="0" borderId="1" xfId="0" applyNumberFormat="1" applyFont="1" applyBorder="1" applyAlignment="1">
      <alignment vertical="top" wrapText="1"/>
    </xf>
    <xf numFmtId="0" fontId="0" fillId="0" borderId="3" xfId="0" applyBorder="1" applyAlignment="1">
      <alignment vertical="top" wrapText="1"/>
    </xf>
    <xf numFmtId="0" fontId="0" fillId="6" borderId="4" xfId="0" applyFill="1" applyBorder="1" applyAlignment="1">
      <alignment horizontal="left" vertical="center" wrapText="1"/>
    </xf>
    <xf numFmtId="0" fontId="0" fillId="6" borderId="3" xfId="0" applyFill="1" applyBorder="1" applyAlignment="1">
      <alignment horizontal="left" vertical="center" wrapText="1"/>
    </xf>
    <xf numFmtId="0" fontId="4" fillId="6" borderId="4" xfId="0" applyFont="1" applyFill="1" applyBorder="1" applyAlignment="1">
      <alignment horizontal="left" vertical="center" wrapText="1"/>
    </xf>
    <xf numFmtId="4" fontId="0" fillId="6" borderId="4" xfId="0" applyNumberFormat="1" applyFill="1" applyBorder="1" applyAlignment="1">
      <alignment horizontal="left" vertical="center"/>
    </xf>
    <xf numFmtId="4" fontId="0" fillId="0" borderId="4" xfId="0" applyNumberFormat="1" applyBorder="1" applyAlignment="1">
      <alignment horizontal="left" vertical="center"/>
    </xf>
    <xf numFmtId="4" fontId="0" fillId="0" borderId="3" xfId="0" applyNumberFormat="1" applyBorder="1" applyAlignment="1">
      <alignment horizontal="left" vertical="center"/>
    </xf>
    <xf numFmtId="49" fontId="4" fillId="0" borderId="1" xfId="0" applyNumberFormat="1" applyFont="1" applyBorder="1" applyAlignment="1">
      <alignment vertical="center" wrapText="1"/>
    </xf>
    <xf numFmtId="0" fontId="0" fillId="0" borderId="3" xfId="0" applyBorder="1" applyAlignment="1">
      <alignment vertical="center" wrapText="1"/>
    </xf>
    <xf numFmtId="49" fontId="8" fillId="7" borderId="6" xfId="0" applyNumberFormat="1" applyFont="1" applyFill="1" applyBorder="1" applyAlignment="1">
      <alignment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zoomScaleNormal="100" zoomScaleSheetLayoutView="100" workbookViewId="0"/>
  </sheetViews>
  <sheetFormatPr defaultColWidth="9.109375" defaultRowHeight="13.2" x14ac:dyDescent="0.25"/>
  <cols>
    <col min="1" max="1" width="62" style="67" customWidth="1"/>
    <col min="2" max="2" width="14" style="67" customWidth="1"/>
    <col min="3" max="3" width="9.5546875" style="67" customWidth="1"/>
    <col min="4" max="4" width="12.5546875" style="67" customWidth="1"/>
    <col min="5" max="5" width="7.44140625" style="1" customWidth="1"/>
    <col min="6" max="6" width="16" style="54" customWidth="1"/>
  </cols>
  <sheetData>
    <row r="1" spans="1:7" s="5" customFormat="1" ht="21" customHeight="1" x14ac:dyDescent="0.25">
      <c r="A1" s="165" t="s">
        <v>96</v>
      </c>
      <c r="B1" s="62"/>
      <c r="C1" s="62"/>
      <c r="D1" s="62"/>
      <c r="F1" s="39"/>
    </row>
    <row r="2" spans="1:7" s="4" customFormat="1" ht="21" customHeight="1" x14ac:dyDescent="0.25">
      <c r="A2" s="51" t="s">
        <v>0</v>
      </c>
      <c r="B2" s="37"/>
      <c r="C2" s="37"/>
      <c r="D2" s="37"/>
      <c r="E2" s="52"/>
      <c r="F2" s="53"/>
    </row>
    <row r="3" spans="1:7" s="63" customFormat="1" ht="126" customHeight="1" x14ac:dyDescent="0.25">
      <c r="A3" s="251" t="s">
        <v>97</v>
      </c>
      <c r="B3" s="251"/>
      <c r="C3" s="251"/>
      <c r="D3" s="251"/>
      <c r="E3" s="251"/>
      <c r="F3" s="251"/>
    </row>
    <row r="4" spans="1:7" s="4" customFormat="1" ht="77.25" customHeight="1" x14ac:dyDescent="0.25">
      <c r="A4" s="251" t="s">
        <v>1</v>
      </c>
      <c r="B4" s="251"/>
      <c r="C4" s="251"/>
      <c r="D4" s="251"/>
      <c r="E4" s="251"/>
      <c r="F4" s="251"/>
    </row>
    <row r="5" spans="1:7" s="4" customFormat="1" ht="27" customHeight="1" x14ac:dyDescent="0.25">
      <c r="A5" s="252" t="s">
        <v>2</v>
      </c>
      <c r="B5" s="253"/>
      <c r="C5" s="253"/>
      <c r="D5" s="158"/>
      <c r="E5" s="158"/>
      <c r="F5" s="158"/>
    </row>
    <row r="6" spans="1:7" s="4" customFormat="1" ht="21" customHeight="1" x14ac:dyDescent="0.25">
      <c r="A6" s="156" t="s">
        <v>3</v>
      </c>
      <c r="B6" s="44" t="s">
        <v>4</v>
      </c>
      <c r="C6" s="46">
        <v>29.93</v>
      </c>
      <c r="D6" s="56"/>
      <c r="E6" s="64"/>
      <c r="F6" s="57"/>
    </row>
    <row r="7" spans="1:7" s="4" customFormat="1" ht="21" customHeight="1" x14ac:dyDescent="0.25">
      <c r="A7" s="65"/>
      <c r="B7" s="44" t="s">
        <v>5</v>
      </c>
      <c r="C7" s="46">
        <v>42.82</v>
      </c>
      <c r="D7" s="56"/>
      <c r="E7" s="64"/>
      <c r="F7" s="57"/>
    </row>
    <row r="8" spans="1:7" s="4" customFormat="1" ht="21" customHeight="1" x14ac:dyDescent="0.25">
      <c r="A8" s="65"/>
      <c r="B8" s="45" t="s">
        <v>6</v>
      </c>
      <c r="C8" s="46">
        <v>47.19</v>
      </c>
      <c r="D8" s="56"/>
      <c r="E8" s="64"/>
      <c r="F8" s="57"/>
    </row>
    <row r="9" spans="1:7" s="4" customFormat="1" ht="21" customHeight="1" x14ac:dyDescent="0.25">
      <c r="A9" s="65"/>
      <c r="B9" s="44" t="s">
        <v>7</v>
      </c>
      <c r="C9" s="46">
        <v>54.75</v>
      </c>
      <c r="D9" s="56"/>
      <c r="E9" s="64"/>
      <c r="F9" s="57"/>
    </row>
    <row r="10" spans="1:7" s="4" customFormat="1" ht="21" customHeight="1" x14ac:dyDescent="0.25">
      <c r="A10" s="139" t="s">
        <v>8</v>
      </c>
      <c r="B10" s="23"/>
      <c r="C10" s="25"/>
      <c r="D10" s="25"/>
      <c r="E10" s="73" t="s">
        <v>9</v>
      </c>
      <c r="F10" s="8" t="s">
        <v>10</v>
      </c>
      <c r="G10" s="10"/>
    </row>
    <row r="11" spans="1:7" x14ac:dyDescent="0.25">
      <c r="A11" s="140" t="s">
        <v>11</v>
      </c>
      <c r="B11" s="24"/>
      <c r="C11" s="27"/>
      <c r="D11" s="27"/>
      <c r="E11" s="146"/>
      <c r="F11" s="14"/>
    </row>
    <row r="12" spans="1:7" x14ac:dyDescent="0.25">
      <c r="A12" s="141" t="s">
        <v>12</v>
      </c>
      <c r="B12" s="21" t="s">
        <v>13</v>
      </c>
      <c r="C12" s="22"/>
      <c r="D12" s="22"/>
      <c r="E12" s="147" t="s">
        <v>5</v>
      </c>
      <c r="F12" s="16" t="s">
        <v>14</v>
      </c>
    </row>
    <row r="13" spans="1:7" s="12" customFormat="1" x14ac:dyDescent="0.25">
      <c r="A13" s="141" t="s">
        <v>15</v>
      </c>
      <c r="B13" s="21" t="s">
        <v>16</v>
      </c>
      <c r="C13" s="22"/>
      <c r="D13" s="22"/>
      <c r="E13" s="147" t="s">
        <v>7</v>
      </c>
      <c r="F13" s="16"/>
    </row>
    <row r="14" spans="1:7" s="12" customFormat="1" x14ac:dyDescent="0.25">
      <c r="A14" s="142" t="s">
        <v>17</v>
      </c>
      <c r="B14" s="28" t="s">
        <v>18</v>
      </c>
      <c r="C14" s="29"/>
      <c r="D14" s="29"/>
      <c r="E14" s="148" t="s">
        <v>7</v>
      </c>
      <c r="F14" s="15"/>
    </row>
    <row r="15" spans="1:7" s="12" customFormat="1" x14ac:dyDescent="0.25">
      <c r="A15" s="141" t="s">
        <v>19</v>
      </c>
      <c r="B15" s="21" t="s">
        <v>20</v>
      </c>
      <c r="C15" s="22"/>
      <c r="D15" s="22"/>
      <c r="E15" s="147" t="s">
        <v>7</v>
      </c>
      <c r="F15" s="15"/>
    </row>
    <row r="16" spans="1:7" s="2" customFormat="1" ht="21" customHeight="1" x14ac:dyDescent="0.25">
      <c r="A16" s="143" t="s">
        <v>21</v>
      </c>
      <c r="B16" s="23"/>
      <c r="C16" s="25"/>
      <c r="D16" s="25"/>
      <c r="E16" s="73" t="s">
        <v>9</v>
      </c>
      <c r="F16" s="8" t="s">
        <v>10</v>
      </c>
    </row>
    <row r="17" spans="1:6" x14ac:dyDescent="0.25">
      <c r="A17" s="162" t="s">
        <v>22</v>
      </c>
      <c r="B17" s="24"/>
      <c r="C17" s="27"/>
      <c r="D17" s="27"/>
      <c r="E17" s="146"/>
      <c r="F17" s="14"/>
    </row>
    <row r="18" spans="1:6" ht="26.4" x14ac:dyDescent="0.25">
      <c r="A18" s="141" t="s">
        <v>23</v>
      </c>
      <c r="B18" s="21" t="s">
        <v>24</v>
      </c>
      <c r="C18" s="22"/>
      <c r="D18" s="22"/>
      <c r="E18" s="147" t="s">
        <v>7</v>
      </c>
      <c r="F18" s="14"/>
    </row>
    <row r="19" spans="1:6" s="12" customFormat="1" x14ac:dyDescent="0.25">
      <c r="A19" s="141" t="s">
        <v>25</v>
      </c>
      <c r="B19" s="21" t="s">
        <v>16</v>
      </c>
      <c r="C19" s="22"/>
      <c r="D19" s="22"/>
      <c r="E19" s="147" t="s">
        <v>26</v>
      </c>
      <c r="F19" s="17"/>
    </row>
    <row r="20" spans="1:6" s="12" customFormat="1" x14ac:dyDescent="0.25">
      <c r="A20" s="141"/>
      <c r="B20" s="21"/>
      <c r="C20" s="22"/>
      <c r="D20" s="22"/>
      <c r="E20" s="147"/>
      <c r="F20" s="17"/>
    </row>
    <row r="21" spans="1:6" s="12" customFormat="1" ht="26.4" x14ac:dyDescent="0.25">
      <c r="A21" s="240" t="s">
        <v>27</v>
      </c>
      <c r="B21" s="21" t="s">
        <v>28</v>
      </c>
      <c r="C21" s="35"/>
      <c r="D21" s="35"/>
      <c r="E21" s="147" t="s">
        <v>4</v>
      </c>
      <c r="F21" s="17"/>
    </row>
    <row r="22" spans="1:6" s="12" customFormat="1" x14ac:dyDescent="0.25">
      <c r="A22" s="141" t="s">
        <v>29</v>
      </c>
      <c r="B22" s="163" t="s">
        <v>30</v>
      </c>
      <c r="C22" s="164"/>
      <c r="D22" s="164"/>
      <c r="E22" s="155" t="s">
        <v>4</v>
      </c>
      <c r="F22" s="17"/>
    </row>
    <row r="23" spans="1:6" s="12" customFormat="1" x14ac:dyDescent="0.25">
      <c r="A23" s="141" t="s">
        <v>31</v>
      </c>
      <c r="B23" s="153" t="s">
        <v>32</v>
      </c>
      <c r="C23" s="154"/>
      <c r="D23" s="154"/>
      <c r="E23" s="155" t="s">
        <v>4</v>
      </c>
      <c r="F23" s="17"/>
    </row>
    <row r="24" spans="1:6" s="12" customFormat="1" x14ac:dyDescent="0.25">
      <c r="A24" s="141" t="s">
        <v>33</v>
      </c>
      <c r="B24" s="153" t="s">
        <v>32</v>
      </c>
      <c r="C24" s="154"/>
      <c r="D24" s="154"/>
      <c r="E24" s="155" t="s">
        <v>4</v>
      </c>
      <c r="F24" s="15"/>
    </row>
    <row r="25" spans="1:6" s="12" customFormat="1" x14ac:dyDescent="0.25">
      <c r="A25" s="141" t="s">
        <v>34</v>
      </c>
      <c r="B25" s="153" t="s">
        <v>32</v>
      </c>
      <c r="C25" s="154"/>
      <c r="D25" s="154"/>
      <c r="E25" s="155" t="s">
        <v>4</v>
      </c>
      <c r="F25" s="15"/>
    </row>
    <row r="26" spans="1:6" s="12" customFormat="1" x14ac:dyDescent="0.25">
      <c r="A26" s="141"/>
      <c r="B26" s="153"/>
      <c r="C26" s="154"/>
      <c r="D26" s="154"/>
      <c r="E26" s="155"/>
      <c r="F26" s="15"/>
    </row>
    <row r="27" spans="1:6" s="12" customFormat="1" x14ac:dyDescent="0.25">
      <c r="A27" s="140" t="s">
        <v>35</v>
      </c>
      <c r="B27" s="153"/>
      <c r="C27" s="154"/>
      <c r="D27" s="154"/>
      <c r="E27" s="155"/>
      <c r="F27" s="15"/>
    </row>
    <row r="28" spans="1:6" s="12" customFormat="1" x14ac:dyDescent="0.25">
      <c r="A28" s="162" t="s">
        <v>22</v>
      </c>
      <c r="B28" s="153"/>
      <c r="C28" s="154"/>
      <c r="D28" s="154"/>
      <c r="E28" s="155"/>
      <c r="F28" s="15"/>
    </row>
    <row r="29" spans="1:6" s="12" customFormat="1" ht="26.4" x14ac:dyDescent="0.25">
      <c r="A29" s="141" t="s">
        <v>36</v>
      </c>
      <c r="B29" s="21" t="s">
        <v>37</v>
      </c>
      <c r="C29" s="35"/>
      <c r="D29" s="35"/>
      <c r="E29" s="147" t="s">
        <v>4</v>
      </c>
      <c r="F29" s="16"/>
    </row>
    <row r="30" spans="1:6" s="12" customFormat="1" ht="26.4" x14ac:dyDescent="0.25">
      <c r="A30" s="141" t="s">
        <v>38</v>
      </c>
      <c r="B30" s="21" t="s">
        <v>37</v>
      </c>
      <c r="C30" s="35"/>
      <c r="D30" s="35"/>
      <c r="E30" s="147" t="s">
        <v>4</v>
      </c>
      <c r="F30" s="16"/>
    </row>
    <row r="31" spans="1:6" s="12" customFormat="1" x14ac:dyDescent="0.25">
      <c r="A31" s="141"/>
      <c r="B31" s="21"/>
      <c r="C31" s="35"/>
      <c r="D31" s="35"/>
      <c r="E31" s="147"/>
      <c r="F31" s="16"/>
    </row>
    <row r="32" spans="1:6" s="12" customFormat="1" x14ac:dyDescent="0.25">
      <c r="A32" s="162" t="s">
        <v>39</v>
      </c>
      <c r="B32" s="24"/>
      <c r="C32" s="27"/>
      <c r="D32" s="27"/>
      <c r="E32" s="147"/>
      <c r="F32" s="16"/>
    </row>
    <row r="33" spans="1:7" s="12" customFormat="1" x14ac:dyDescent="0.25">
      <c r="A33" s="141" t="s">
        <v>36</v>
      </c>
      <c r="B33" s="21" t="s">
        <v>40</v>
      </c>
      <c r="C33" s="149" t="s">
        <v>41</v>
      </c>
      <c r="D33" s="22"/>
      <c r="E33" s="147"/>
      <c r="F33" s="16"/>
    </row>
    <row r="34" spans="1:7" s="12" customFormat="1" x14ac:dyDescent="0.25">
      <c r="A34" s="141" t="s">
        <v>42</v>
      </c>
      <c r="B34" s="21" t="s">
        <v>40</v>
      </c>
      <c r="C34" s="22" t="s">
        <v>43</v>
      </c>
      <c r="D34" s="22"/>
      <c r="E34" s="147"/>
      <c r="F34" s="16"/>
    </row>
    <row r="35" spans="1:7" s="12" customFormat="1" x14ac:dyDescent="0.25">
      <c r="A35" s="141" t="s">
        <v>44</v>
      </c>
      <c r="B35" s="21" t="s">
        <v>40</v>
      </c>
      <c r="C35" s="22" t="s">
        <v>43</v>
      </c>
      <c r="D35" s="22"/>
      <c r="E35" s="150"/>
      <c r="F35" s="16"/>
    </row>
    <row r="36" spans="1:7" s="12" customFormat="1" x14ac:dyDescent="0.25">
      <c r="A36" s="141" t="s">
        <v>45</v>
      </c>
      <c r="B36" s="21" t="s">
        <v>40</v>
      </c>
      <c r="C36" s="22" t="s">
        <v>43</v>
      </c>
      <c r="D36" s="22"/>
      <c r="E36" s="150"/>
      <c r="F36" s="16"/>
    </row>
    <row r="37" spans="1:7" s="12" customFormat="1" x14ac:dyDescent="0.25">
      <c r="A37" s="141"/>
      <c r="B37" s="21"/>
      <c r="C37" s="22"/>
      <c r="D37" s="22"/>
      <c r="E37" s="150"/>
      <c r="F37" s="16"/>
    </row>
    <row r="38" spans="1:7" s="12" customFormat="1" x14ac:dyDescent="0.25">
      <c r="A38" s="144" t="s">
        <v>46</v>
      </c>
      <c r="B38" s="40"/>
      <c r="C38" s="41"/>
      <c r="D38" s="41"/>
      <c r="E38" s="151"/>
      <c r="F38" s="42"/>
    </row>
    <row r="39" spans="1:7" s="10" customFormat="1" ht="12.75" customHeight="1" x14ac:dyDescent="0.25">
      <c r="A39" s="162" t="s">
        <v>22</v>
      </c>
      <c r="B39" s="24"/>
      <c r="C39" s="27"/>
      <c r="D39" s="27"/>
      <c r="E39" s="146"/>
      <c r="F39" s="18"/>
    </row>
    <row r="40" spans="1:7" s="12" customFormat="1" ht="26.4" x14ac:dyDescent="0.25">
      <c r="A40" s="141" t="s">
        <v>47</v>
      </c>
      <c r="B40" s="21" t="s">
        <v>48</v>
      </c>
      <c r="C40" s="35"/>
      <c r="D40" s="35"/>
      <c r="E40" s="150" t="s">
        <v>5</v>
      </c>
      <c r="F40" s="16"/>
    </row>
    <row r="41" spans="1:7" s="12" customFormat="1" x14ac:dyDescent="0.25">
      <c r="A41" s="162" t="s">
        <v>39</v>
      </c>
      <c r="B41" s="24"/>
      <c r="C41" s="27"/>
      <c r="D41" s="27"/>
      <c r="E41" s="147"/>
      <c r="F41" s="16"/>
    </row>
    <row r="42" spans="1:7" s="12" customFormat="1" x14ac:dyDescent="0.25">
      <c r="A42" s="141" t="s">
        <v>49</v>
      </c>
      <c r="B42" s="21" t="s">
        <v>40</v>
      </c>
      <c r="C42" s="149" t="s">
        <v>41</v>
      </c>
      <c r="D42" s="22"/>
      <c r="E42" s="147"/>
      <c r="F42" s="16"/>
    </row>
    <row r="43" spans="1:7" s="12" customFormat="1" x14ac:dyDescent="0.25">
      <c r="A43" s="141"/>
      <c r="B43" s="21"/>
      <c r="C43" s="22"/>
      <c r="D43" s="22"/>
      <c r="E43" s="147"/>
      <c r="F43" s="16"/>
    </row>
    <row r="44" spans="1:7" s="12" customFormat="1" x14ac:dyDescent="0.25">
      <c r="A44" s="143" t="s">
        <v>50</v>
      </c>
      <c r="B44" s="23"/>
      <c r="C44" s="25"/>
      <c r="D44" s="25"/>
      <c r="E44" s="73" t="s">
        <v>9</v>
      </c>
      <c r="F44" s="8" t="s">
        <v>10</v>
      </c>
    </row>
    <row r="45" spans="1:7" s="10" customFormat="1" ht="12.75" customHeight="1" x14ac:dyDescent="0.25">
      <c r="A45" s="162" t="s">
        <v>22</v>
      </c>
      <c r="B45" s="24"/>
      <c r="C45" s="27"/>
      <c r="D45" s="27"/>
      <c r="E45" s="148"/>
      <c r="F45" s="16"/>
    </row>
    <row r="46" spans="1:7" s="12" customFormat="1" x14ac:dyDescent="0.25">
      <c r="A46" s="142" t="s">
        <v>51</v>
      </c>
      <c r="B46" s="28" t="s">
        <v>52</v>
      </c>
      <c r="C46" s="36"/>
      <c r="D46" s="36"/>
      <c r="E46" s="148" t="s">
        <v>4</v>
      </c>
      <c r="F46" s="16"/>
    </row>
    <row r="47" spans="1:7" x14ac:dyDescent="0.25">
      <c r="A47" s="141" t="s">
        <v>53</v>
      </c>
      <c r="B47" s="21" t="s">
        <v>13</v>
      </c>
      <c r="C47" s="22"/>
      <c r="D47" s="22"/>
      <c r="E47" s="150" t="s">
        <v>7</v>
      </c>
      <c r="F47" s="15"/>
      <c r="G47" s="12"/>
    </row>
    <row r="48" spans="1:7" x14ac:dyDescent="0.25">
      <c r="A48" s="162" t="s">
        <v>39</v>
      </c>
      <c r="B48" s="24"/>
      <c r="C48" s="27"/>
      <c r="D48" s="27"/>
      <c r="E48" s="152"/>
      <c r="F48" s="15"/>
    </row>
    <row r="49" spans="1:6" s="12" customFormat="1" x14ac:dyDescent="0.25">
      <c r="A49" s="145" t="s">
        <v>54</v>
      </c>
      <c r="B49" s="236">
        <v>3000</v>
      </c>
      <c r="C49" s="149" t="s">
        <v>41</v>
      </c>
      <c r="D49" s="22"/>
      <c r="E49" s="152"/>
      <c r="F49" s="16"/>
    </row>
    <row r="50" spans="1:6" x14ac:dyDescent="0.25">
      <c r="A50" s="58"/>
      <c r="B50" s="58"/>
      <c r="C50" s="58"/>
      <c r="D50" s="58"/>
      <c r="E50" s="66"/>
      <c r="F50" s="55"/>
    </row>
  </sheetData>
  <mergeCells count="3">
    <mergeCell ref="A3:F3"/>
    <mergeCell ref="A4:F4"/>
    <mergeCell ref="A5:C5"/>
  </mergeCells>
  <phoneticPr fontId="1" type="noConversion"/>
  <pageMargins left="0.55118110236220474" right="0.43307086614173229" top="0.68" bottom="0.64" header="0.27559055118110237" footer="0.34"/>
  <pageSetup paperSize="9" orientation="landscape" r:id="rId1"/>
  <headerFooter alignWithMargins="0">
    <oddFooter xml:space="preserve">&amp;C
&amp;R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1"/>
  <sheetViews>
    <sheetView zoomScaleNormal="100" zoomScaleSheetLayoutView="100" workbookViewId="0">
      <selection sqref="A1:B1"/>
    </sheetView>
  </sheetViews>
  <sheetFormatPr defaultColWidth="9.109375" defaultRowHeight="13.2" x14ac:dyDescent="0.25"/>
  <cols>
    <col min="1" max="1" width="16" style="63" customWidth="1"/>
    <col min="2" max="2" width="43" style="63" customWidth="1"/>
    <col min="3" max="3" width="8.5546875" style="4" customWidth="1"/>
    <col min="4" max="4" width="9.44140625" style="68" customWidth="1"/>
    <col min="5" max="5" width="10" style="4" customWidth="1"/>
    <col min="6" max="6" width="12.44140625" style="3" customWidth="1"/>
    <col min="7" max="7" width="13.44140625" style="70" customWidth="1"/>
    <col min="8" max="8" width="6.5546875" style="4" customWidth="1"/>
    <col min="9" max="9" width="10.44140625" style="4" customWidth="1"/>
    <col min="10" max="10" width="6.109375" style="4" customWidth="1"/>
    <col min="11" max="11" width="8.88671875" style="4" customWidth="1"/>
    <col min="12" max="12" width="11" style="4" customWidth="1"/>
    <col min="13" max="13" width="5.88671875" style="4" customWidth="1"/>
    <col min="14" max="16384" width="9.109375" style="4"/>
  </cols>
  <sheetData>
    <row r="1" spans="1:10" ht="21" customHeight="1" x14ac:dyDescent="0.25">
      <c r="A1" s="268" t="s">
        <v>96</v>
      </c>
      <c r="B1" s="268"/>
      <c r="G1" s="39"/>
    </row>
    <row r="2" spans="1:10" ht="21" customHeight="1" x14ac:dyDescent="0.25">
      <c r="A2" s="6" t="s">
        <v>55</v>
      </c>
      <c r="B2" s="89"/>
      <c r="C2" s="84" t="s">
        <v>56</v>
      </c>
      <c r="D2" s="98"/>
      <c r="E2" s="85" t="s">
        <v>57</v>
      </c>
      <c r="F2" s="97"/>
      <c r="G2" s="38"/>
    </row>
    <row r="3" spans="1:10" ht="21" customHeight="1" x14ac:dyDescent="0.25">
      <c r="A3" s="30" t="s">
        <v>58</v>
      </c>
      <c r="B3" s="260"/>
      <c r="C3" s="260"/>
      <c r="D3" s="260"/>
      <c r="E3" s="260"/>
      <c r="F3" s="261"/>
    </row>
    <row r="4" spans="1:10" ht="21" customHeight="1" x14ac:dyDescent="0.25">
      <c r="A4" s="43" t="s">
        <v>59</v>
      </c>
      <c r="B4" s="260"/>
      <c r="C4" s="260"/>
      <c r="D4" s="260"/>
      <c r="E4" s="260"/>
      <c r="F4" s="261"/>
    </row>
    <row r="5" spans="1:10" ht="21" customHeight="1" x14ac:dyDescent="0.25">
      <c r="A5" s="43" t="s">
        <v>60</v>
      </c>
      <c r="B5" s="262"/>
      <c r="C5" s="260"/>
      <c r="D5" s="260"/>
      <c r="E5" s="260"/>
      <c r="F5" s="261"/>
    </row>
    <row r="6" spans="1:10" ht="21" customHeight="1" x14ac:dyDescent="0.25">
      <c r="A6" s="43" t="s">
        <v>61</v>
      </c>
      <c r="B6" s="262"/>
      <c r="C6" s="260"/>
      <c r="D6" s="260"/>
      <c r="E6" s="260"/>
      <c r="F6" s="261"/>
    </row>
    <row r="7" spans="1:10" ht="21" customHeight="1" x14ac:dyDescent="0.25">
      <c r="A7" s="43" t="s">
        <v>62</v>
      </c>
      <c r="B7" s="86"/>
      <c r="C7" s="263"/>
      <c r="D7" s="264"/>
      <c r="E7" s="264"/>
      <c r="F7" s="265"/>
    </row>
    <row r="8" spans="1:10" ht="21" customHeight="1" x14ac:dyDescent="0.25">
      <c r="A8" s="43" t="s">
        <v>63</v>
      </c>
      <c r="B8" s="86"/>
      <c r="C8" s="231"/>
      <c r="D8" s="232"/>
      <c r="E8" s="231" t="s">
        <v>64</v>
      </c>
      <c r="F8" s="233"/>
      <c r="I8" s="254"/>
      <c r="J8" s="254"/>
    </row>
    <row r="9" spans="1:10" ht="24" customHeight="1" x14ac:dyDescent="0.25">
      <c r="A9" s="87" t="s">
        <v>65</v>
      </c>
      <c r="B9" s="88"/>
      <c r="C9" s="80"/>
      <c r="D9" s="74"/>
      <c r="E9" s="74"/>
      <c r="F9" s="81"/>
    </row>
    <row r="10" spans="1:10" s="5" customFormat="1" ht="21" customHeight="1" x14ac:dyDescent="0.25">
      <c r="A10" s="77" t="s">
        <v>66</v>
      </c>
      <c r="B10" s="82"/>
      <c r="C10" s="78" t="s">
        <v>9</v>
      </c>
      <c r="D10" s="79" t="s">
        <v>67</v>
      </c>
      <c r="E10" s="90"/>
      <c r="F10" s="91"/>
    </row>
    <row r="11" spans="1:10" x14ac:dyDescent="0.25">
      <c r="A11" s="199" t="s">
        <v>68</v>
      </c>
      <c r="B11" s="83"/>
      <c r="C11" s="74" t="s">
        <v>7</v>
      </c>
      <c r="D11" s="93">
        <v>0</v>
      </c>
      <c r="E11" s="92"/>
      <c r="F11" s="4"/>
    </row>
    <row r="12" spans="1:10" x14ac:dyDescent="0.25">
      <c r="A12" s="199" t="s">
        <v>69</v>
      </c>
      <c r="B12" s="83"/>
      <c r="C12" s="74" t="s">
        <v>5</v>
      </c>
      <c r="D12" s="93">
        <v>0</v>
      </c>
      <c r="E12" s="92"/>
      <c r="F12" s="4"/>
      <c r="G12" s="4"/>
    </row>
    <row r="13" spans="1:10" x14ac:dyDescent="0.25">
      <c r="A13" s="199" t="s">
        <v>70</v>
      </c>
      <c r="B13" s="83"/>
      <c r="C13" s="74" t="s">
        <v>6</v>
      </c>
      <c r="D13" s="93">
        <v>0</v>
      </c>
      <c r="E13" s="92"/>
      <c r="F13" s="4"/>
      <c r="G13" s="4"/>
    </row>
    <row r="14" spans="1:10" x14ac:dyDescent="0.25">
      <c r="A14" s="199" t="s">
        <v>71</v>
      </c>
      <c r="B14" s="83"/>
      <c r="C14" s="74" t="s">
        <v>4</v>
      </c>
      <c r="D14" s="93">
        <v>0</v>
      </c>
      <c r="E14" s="92"/>
      <c r="F14" s="4"/>
      <c r="G14" s="4"/>
    </row>
    <row r="15" spans="1:10" x14ac:dyDescent="0.25">
      <c r="A15" s="199" t="s">
        <v>72</v>
      </c>
      <c r="B15" s="83"/>
      <c r="C15" s="74" t="s">
        <v>6</v>
      </c>
      <c r="D15" s="93">
        <v>0</v>
      </c>
      <c r="E15" s="92"/>
      <c r="F15" s="4"/>
      <c r="G15" s="4"/>
    </row>
    <row r="16" spans="1:10" x14ac:dyDescent="0.25">
      <c r="A16" s="199" t="s">
        <v>73</v>
      </c>
      <c r="B16" s="83"/>
      <c r="C16" s="75"/>
      <c r="D16" s="76"/>
      <c r="E16" s="92"/>
      <c r="F16" s="4"/>
      <c r="G16" s="72"/>
    </row>
    <row r="17" spans="1:7" x14ac:dyDescent="0.25">
      <c r="E17" s="71"/>
      <c r="F17" s="69"/>
      <c r="G17" s="59"/>
    </row>
    <row r="18" spans="1:7" x14ac:dyDescent="0.25">
      <c r="C18" s="60"/>
      <c r="D18" s="61"/>
      <c r="E18" s="60"/>
      <c r="F18" s="69" t="s">
        <v>74</v>
      </c>
    </row>
    <row r="19" spans="1:7" ht="19.5" customHeight="1" x14ac:dyDescent="0.25">
      <c r="A19" s="47" t="s">
        <v>75</v>
      </c>
      <c r="B19" s="7"/>
      <c r="C19" s="19" t="s">
        <v>76</v>
      </c>
      <c r="D19" s="19" t="s">
        <v>9</v>
      </c>
      <c r="E19" s="19" t="s">
        <v>67</v>
      </c>
      <c r="F19" s="19" t="s">
        <v>77</v>
      </c>
      <c r="G19" s="47" t="s">
        <v>10</v>
      </c>
    </row>
    <row r="20" spans="1:7" x14ac:dyDescent="0.25">
      <c r="A20" s="127" t="s">
        <v>11</v>
      </c>
      <c r="B20" s="128"/>
      <c r="C20" s="122"/>
      <c r="D20" s="102"/>
      <c r="E20" s="102"/>
      <c r="F20" s="102"/>
      <c r="G20" s="102"/>
    </row>
    <row r="21" spans="1:7" x14ac:dyDescent="0.25">
      <c r="A21" s="129" t="s">
        <v>12</v>
      </c>
      <c r="B21" s="130"/>
      <c r="C21" s="117"/>
      <c r="D21" s="9" t="s">
        <v>5</v>
      </c>
      <c r="E21" s="32">
        <f>D12</f>
        <v>0</v>
      </c>
      <c r="F21" s="32">
        <f>C21*E21</f>
        <v>0</v>
      </c>
      <c r="G21" s="118"/>
    </row>
    <row r="22" spans="1:7" ht="18.75" customHeight="1" x14ac:dyDescent="0.25">
      <c r="A22" s="129" t="s">
        <v>15</v>
      </c>
      <c r="B22" s="130"/>
      <c r="C22" s="117"/>
      <c r="D22" s="9" t="s">
        <v>7</v>
      </c>
      <c r="E22" s="32">
        <f>D11</f>
        <v>0</v>
      </c>
      <c r="F22" s="32">
        <f t="shared" ref="F22:F29" si="0">C22*E22</f>
        <v>0</v>
      </c>
      <c r="G22" s="159"/>
    </row>
    <row r="23" spans="1:7" x14ac:dyDescent="0.25">
      <c r="A23" s="131" t="s">
        <v>17</v>
      </c>
      <c r="B23" s="132"/>
      <c r="C23" s="117"/>
      <c r="D23" s="9" t="s">
        <v>7</v>
      </c>
      <c r="E23" s="32">
        <f>D11</f>
        <v>0</v>
      </c>
      <c r="F23" s="32">
        <f t="shared" si="0"/>
        <v>0</v>
      </c>
      <c r="G23" s="159"/>
    </row>
    <row r="24" spans="1:7" x14ac:dyDescent="0.25">
      <c r="A24" s="129" t="s">
        <v>19</v>
      </c>
      <c r="B24" s="130"/>
      <c r="C24" s="117"/>
      <c r="D24" s="9" t="s">
        <v>7</v>
      </c>
      <c r="E24" s="32">
        <f>D11</f>
        <v>0</v>
      </c>
      <c r="F24" s="32">
        <f t="shared" si="0"/>
        <v>0</v>
      </c>
      <c r="G24" s="159"/>
    </row>
    <row r="25" spans="1:7" ht="15.75" customHeight="1" x14ac:dyDescent="0.25">
      <c r="A25" s="99" t="s">
        <v>78</v>
      </c>
      <c r="B25" s="26"/>
      <c r="C25" s="105" t="s">
        <v>76</v>
      </c>
      <c r="D25" s="19" t="s">
        <v>9</v>
      </c>
      <c r="E25" s="106" t="s">
        <v>67</v>
      </c>
      <c r="F25" s="106" t="s">
        <v>77</v>
      </c>
      <c r="G25" s="47" t="s">
        <v>10</v>
      </c>
    </row>
    <row r="26" spans="1:7" ht="15.75" customHeight="1" x14ac:dyDescent="0.25">
      <c r="A26" s="127" t="s">
        <v>79</v>
      </c>
      <c r="B26" s="128"/>
      <c r="C26" s="124"/>
      <c r="D26" s="107"/>
      <c r="E26" s="108"/>
      <c r="F26" s="108"/>
      <c r="G26" s="101"/>
    </row>
    <row r="27" spans="1:7" x14ac:dyDescent="0.25">
      <c r="A27" s="133" t="s">
        <v>22</v>
      </c>
      <c r="B27" s="134"/>
      <c r="C27" s="116"/>
      <c r="D27" s="9"/>
      <c r="E27" s="32"/>
      <c r="F27" s="32"/>
      <c r="G27" s="104"/>
    </row>
    <row r="28" spans="1:7" x14ac:dyDescent="0.25">
      <c r="A28" s="258" t="s">
        <v>80</v>
      </c>
      <c r="B28" s="259"/>
      <c r="C28" s="117"/>
      <c r="D28" s="9" t="s">
        <v>7</v>
      </c>
      <c r="E28" s="50">
        <f>D11</f>
        <v>0</v>
      </c>
      <c r="F28" s="50">
        <f t="shared" si="0"/>
        <v>0</v>
      </c>
      <c r="G28" s="159"/>
    </row>
    <row r="29" spans="1:7" x14ac:dyDescent="0.25">
      <c r="A29" s="129" t="s">
        <v>81</v>
      </c>
      <c r="B29" s="130"/>
      <c r="C29" s="117"/>
      <c r="D29" s="9" t="s">
        <v>26</v>
      </c>
      <c r="E29" s="50">
        <f>D12</f>
        <v>0</v>
      </c>
      <c r="F29" s="50">
        <f t="shared" si="0"/>
        <v>0</v>
      </c>
      <c r="G29" s="159"/>
    </row>
    <row r="30" spans="1:7" x14ac:dyDescent="0.25">
      <c r="A30" s="129"/>
      <c r="B30" s="130"/>
      <c r="C30" s="116"/>
      <c r="D30" s="9"/>
      <c r="E30" s="50"/>
      <c r="F30" s="50"/>
      <c r="G30" s="102"/>
    </row>
    <row r="31" spans="1:7" ht="18" customHeight="1" x14ac:dyDescent="0.25">
      <c r="A31" s="127" t="s">
        <v>27</v>
      </c>
      <c r="B31" s="128"/>
      <c r="C31" s="42"/>
      <c r="D31" s="107"/>
      <c r="E31" s="48"/>
      <c r="F31" s="48"/>
      <c r="G31" s="107"/>
    </row>
    <row r="32" spans="1:7" x14ac:dyDescent="0.25">
      <c r="A32" s="133" t="s">
        <v>22</v>
      </c>
      <c r="B32" s="134"/>
      <c r="C32" s="42"/>
      <c r="D32" s="107"/>
      <c r="E32" s="48"/>
      <c r="F32" s="48"/>
      <c r="G32" s="107"/>
    </row>
    <row r="33" spans="1:7" x14ac:dyDescent="0.25">
      <c r="A33" s="129" t="s">
        <v>29</v>
      </c>
      <c r="B33" s="130"/>
      <c r="C33" s="119"/>
      <c r="D33" s="9" t="s">
        <v>4</v>
      </c>
      <c r="E33" s="49">
        <f>D14</f>
        <v>0</v>
      </c>
      <c r="F33" s="50">
        <f t="shared" ref="F33:F41" si="1">C33*E33</f>
        <v>0</v>
      </c>
      <c r="G33" s="160"/>
    </row>
    <row r="34" spans="1:7" x14ac:dyDescent="0.25">
      <c r="A34" s="129" t="s">
        <v>31</v>
      </c>
      <c r="B34" s="130"/>
      <c r="C34" s="117"/>
      <c r="D34" s="9" t="s">
        <v>4</v>
      </c>
      <c r="E34" s="172">
        <f>D14</f>
        <v>0</v>
      </c>
      <c r="F34" s="50">
        <f t="shared" si="1"/>
        <v>0</v>
      </c>
      <c r="G34" s="160"/>
    </row>
    <row r="35" spans="1:7" x14ac:dyDescent="0.25">
      <c r="A35" s="129" t="s">
        <v>33</v>
      </c>
      <c r="B35" s="130"/>
      <c r="C35" s="117"/>
      <c r="D35" s="9" t="s">
        <v>4</v>
      </c>
      <c r="E35" s="49">
        <f>D16</f>
        <v>0</v>
      </c>
      <c r="F35" s="50">
        <f t="shared" si="1"/>
        <v>0</v>
      </c>
      <c r="G35" s="160"/>
    </row>
    <row r="36" spans="1:7" x14ac:dyDescent="0.25">
      <c r="A36" s="129" t="s">
        <v>34</v>
      </c>
      <c r="B36" s="130"/>
      <c r="C36" s="117"/>
      <c r="D36" s="9" t="s">
        <v>4</v>
      </c>
      <c r="E36" s="50">
        <f>D16</f>
        <v>0</v>
      </c>
      <c r="F36" s="50">
        <f t="shared" si="1"/>
        <v>0</v>
      </c>
      <c r="G36" s="160"/>
    </row>
    <row r="37" spans="1:7" x14ac:dyDescent="0.25">
      <c r="A37" s="129"/>
      <c r="B37" s="130"/>
      <c r="C37" s="116"/>
      <c r="D37" s="9"/>
      <c r="E37" s="50"/>
      <c r="F37" s="50"/>
      <c r="G37" s="103"/>
    </row>
    <row r="38" spans="1:7" x14ac:dyDescent="0.25">
      <c r="A38" s="127" t="s">
        <v>35</v>
      </c>
      <c r="B38" s="128"/>
      <c r="C38" s="116"/>
      <c r="D38" s="9"/>
      <c r="E38" s="50"/>
      <c r="F38" s="50"/>
      <c r="G38" s="103"/>
    </row>
    <row r="39" spans="1:7" x14ac:dyDescent="0.25">
      <c r="A39" s="133" t="s">
        <v>22</v>
      </c>
      <c r="B39" s="134"/>
      <c r="C39" s="116"/>
      <c r="D39" s="9"/>
      <c r="E39" s="50"/>
      <c r="F39" s="50"/>
      <c r="G39" s="103"/>
    </row>
    <row r="40" spans="1:7" x14ac:dyDescent="0.25">
      <c r="A40" s="129" t="s">
        <v>36</v>
      </c>
      <c r="B40" s="130"/>
      <c r="C40" s="117"/>
      <c r="D40" s="9" t="s">
        <v>4</v>
      </c>
      <c r="E40" s="50">
        <f>D14</f>
        <v>0</v>
      </c>
      <c r="F40" s="50">
        <f t="shared" si="1"/>
        <v>0</v>
      </c>
      <c r="G40" s="160"/>
    </row>
    <row r="41" spans="1:7" ht="17.25" customHeight="1" x14ac:dyDescent="0.25">
      <c r="A41" s="129" t="s">
        <v>38</v>
      </c>
      <c r="B41" s="130"/>
      <c r="C41" s="117"/>
      <c r="D41" s="9" t="s">
        <v>4</v>
      </c>
      <c r="E41" s="50">
        <f>D14</f>
        <v>0</v>
      </c>
      <c r="F41" s="50">
        <f t="shared" si="1"/>
        <v>0</v>
      </c>
      <c r="G41" s="159"/>
    </row>
    <row r="42" spans="1:7" ht="13.5" customHeight="1" x14ac:dyDescent="0.25">
      <c r="A42" s="133" t="s">
        <v>39</v>
      </c>
      <c r="B42" s="134"/>
      <c r="C42" s="116"/>
      <c r="D42" s="9" t="s">
        <v>82</v>
      </c>
      <c r="E42" s="50"/>
      <c r="F42" s="50"/>
      <c r="G42" s="104"/>
    </row>
    <row r="43" spans="1:7" ht="18.75" customHeight="1" x14ac:dyDescent="0.25">
      <c r="A43" s="129" t="s">
        <v>36</v>
      </c>
      <c r="B43" s="130"/>
      <c r="C43" s="116"/>
      <c r="D43" s="234">
        <f>E43/100*21</f>
        <v>0</v>
      </c>
      <c r="E43" s="126"/>
      <c r="F43" s="50">
        <f>E43</f>
        <v>0</v>
      </c>
      <c r="G43" s="159"/>
    </row>
    <row r="44" spans="1:7" x14ac:dyDescent="0.25">
      <c r="A44" s="129" t="s">
        <v>42</v>
      </c>
      <c r="B44" s="130"/>
      <c r="C44" s="116"/>
      <c r="D44" s="234">
        <f>E44/100*21</f>
        <v>0</v>
      </c>
      <c r="E44" s="126"/>
      <c r="F44" s="50">
        <f>E44</f>
        <v>0</v>
      </c>
      <c r="G44" s="159"/>
    </row>
    <row r="45" spans="1:7" s="248" customFormat="1" x14ac:dyDescent="0.25">
      <c r="A45" s="241" t="s">
        <v>44</v>
      </c>
      <c r="B45" s="242"/>
      <c r="C45" s="243"/>
      <c r="D45" s="244">
        <f>E45/100*21</f>
        <v>0</v>
      </c>
      <c r="E45" s="245"/>
      <c r="F45" s="246">
        <f>E45</f>
        <v>0</v>
      </c>
      <c r="G45" s="247"/>
    </row>
    <row r="46" spans="1:7" x14ac:dyDescent="0.25">
      <c r="A46" s="129" t="s">
        <v>45</v>
      </c>
      <c r="B46" s="130"/>
      <c r="C46" s="116"/>
      <c r="D46" s="234">
        <f>E46/100*21</f>
        <v>0</v>
      </c>
      <c r="E46" s="126"/>
      <c r="F46" s="50">
        <f>E46</f>
        <v>0</v>
      </c>
      <c r="G46" s="159"/>
    </row>
    <row r="47" spans="1:7" x14ac:dyDescent="0.25">
      <c r="A47" s="129"/>
      <c r="B47" s="130"/>
      <c r="C47" s="116"/>
      <c r="D47" s="9"/>
      <c r="E47" s="110"/>
      <c r="F47" s="50"/>
      <c r="G47" s="101"/>
    </row>
    <row r="48" spans="1:7" x14ac:dyDescent="0.25">
      <c r="A48" s="127" t="s">
        <v>46</v>
      </c>
      <c r="B48" s="128"/>
      <c r="C48" s="116"/>
      <c r="D48" s="9"/>
      <c r="E48" s="110"/>
      <c r="F48" s="50"/>
      <c r="G48" s="107"/>
    </row>
    <row r="49" spans="1:7" x14ac:dyDescent="0.25">
      <c r="A49" s="133" t="s">
        <v>22</v>
      </c>
      <c r="B49" s="134"/>
      <c r="C49" s="116"/>
      <c r="D49" s="9"/>
      <c r="E49" s="110"/>
      <c r="F49" s="50"/>
      <c r="G49" s="107"/>
    </row>
    <row r="50" spans="1:7" x14ac:dyDescent="0.25">
      <c r="A50" s="129" t="s">
        <v>47</v>
      </c>
      <c r="B50" s="130"/>
      <c r="C50" s="117"/>
      <c r="D50" s="9" t="s">
        <v>5</v>
      </c>
      <c r="E50" s="123">
        <f>D12</f>
        <v>0</v>
      </c>
      <c r="F50" s="50">
        <f>C50*E50</f>
        <v>0</v>
      </c>
      <c r="G50" s="160"/>
    </row>
    <row r="51" spans="1:7" ht="21" customHeight="1" x14ac:dyDescent="0.25">
      <c r="A51" s="133" t="s">
        <v>39</v>
      </c>
      <c r="B51" s="134"/>
      <c r="C51" s="116"/>
      <c r="D51" s="9" t="s">
        <v>82</v>
      </c>
      <c r="E51" s="111"/>
      <c r="F51" s="50"/>
      <c r="G51" s="103"/>
    </row>
    <row r="52" spans="1:7" x14ac:dyDescent="0.25">
      <c r="A52" s="129" t="s">
        <v>83</v>
      </c>
      <c r="B52" s="130"/>
      <c r="C52" s="124"/>
      <c r="D52" s="234">
        <f>E52/100*21</f>
        <v>0</v>
      </c>
      <c r="E52" s="125"/>
      <c r="F52" s="173">
        <f>E52</f>
        <v>0</v>
      </c>
      <c r="G52" s="160"/>
    </row>
    <row r="53" spans="1:7" x14ac:dyDescent="0.25">
      <c r="A53" s="129"/>
      <c r="B53" s="130"/>
      <c r="C53" s="122"/>
      <c r="D53" s="113"/>
      <c r="E53" s="114"/>
      <c r="F53" s="32"/>
      <c r="G53" s="103"/>
    </row>
    <row r="54" spans="1:7" x14ac:dyDescent="0.25">
      <c r="A54" s="135" t="s">
        <v>50</v>
      </c>
      <c r="B54" s="136"/>
      <c r="C54" s="115"/>
      <c r="D54" s="20" t="s">
        <v>9</v>
      </c>
      <c r="E54" s="115" t="s">
        <v>67</v>
      </c>
      <c r="F54" s="106" t="s">
        <v>77</v>
      </c>
      <c r="G54" s="19" t="s">
        <v>10</v>
      </c>
    </row>
    <row r="55" spans="1:7" ht="14.25" customHeight="1" x14ac:dyDescent="0.25">
      <c r="A55" s="127" t="s">
        <v>22</v>
      </c>
      <c r="B55" s="128"/>
      <c r="C55" s="123"/>
      <c r="D55" s="34"/>
      <c r="E55" s="34"/>
      <c r="F55" s="34"/>
      <c r="G55" s="33"/>
    </row>
    <row r="56" spans="1:7" x14ac:dyDescent="0.25">
      <c r="A56" s="129" t="s">
        <v>51</v>
      </c>
      <c r="B56" s="130"/>
      <c r="C56" s="120"/>
      <c r="D56" s="112" t="s">
        <v>4</v>
      </c>
      <c r="E56" s="172">
        <f>D14</f>
        <v>0</v>
      </c>
      <c r="F56" s="50">
        <f>C56*E56</f>
        <v>0</v>
      </c>
      <c r="G56" s="104"/>
    </row>
    <row r="57" spans="1:7" s="2" customFormat="1" ht="14.25" customHeight="1" x14ac:dyDescent="0.25">
      <c r="A57" s="129" t="s">
        <v>53</v>
      </c>
      <c r="B57" s="130"/>
      <c r="C57" s="120"/>
      <c r="D57" s="112" t="s">
        <v>7</v>
      </c>
      <c r="E57" s="172">
        <f>D11</f>
        <v>0</v>
      </c>
      <c r="F57" s="50">
        <f>C57*E57</f>
        <v>0</v>
      </c>
      <c r="G57" s="103"/>
    </row>
    <row r="58" spans="1:7" x14ac:dyDescent="0.25">
      <c r="A58" s="127" t="s">
        <v>39</v>
      </c>
      <c r="B58" s="128"/>
      <c r="C58" s="122"/>
      <c r="D58" s="161" t="s">
        <v>82</v>
      </c>
      <c r="E58" s="109"/>
      <c r="F58" s="50"/>
      <c r="G58" s="103"/>
    </row>
    <row r="59" spans="1:7" x14ac:dyDescent="0.25">
      <c r="A59" s="186" t="s">
        <v>54</v>
      </c>
      <c r="B59" s="187"/>
      <c r="C59" s="188"/>
      <c r="D59" s="235">
        <f>E59/100*21</f>
        <v>0</v>
      </c>
      <c r="E59" s="190"/>
      <c r="F59" s="189">
        <f>E59</f>
        <v>0</v>
      </c>
      <c r="G59" s="191"/>
    </row>
    <row r="60" spans="1:7" ht="13.8" thickBot="1" x14ac:dyDescent="0.3">
      <c r="A60" s="194"/>
      <c r="B60" s="195"/>
      <c r="C60" s="196"/>
      <c r="D60" s="196"/>
      <c r="E60" s="196"/>
      <c r="F60" s="196"/>
      <c r="G60" s="196"/>
    </row>
    <row r="61" spans="1:7" s="2" customFormat="1" ht="12.75" customHeight="1" x14ac:dyDescent="0.25">
      <c r="A61" s="182" t="s">
        <v>84</v>
      </c>
      <c r="B61" s="192"/>
      <c r="C61" s="183"/>
      <c r="D61" s="183"/>
      <c r="E61" s="183"/>
      <c r="F61" s="183"/>
      <c r="G61" s="193">
        <f>SUM(F21:F59)</f>
        <v>0</v>
      </c>
    </row>
    <row r="62" spans="1:7" s="2" customFormat="1" ht="15.75" customHeight="1" thickBot="1" x14ac:dyDescent="0.3">
      <c r="A62" s="175" t="s">
        <v>85</v>
      </c>
      <c r="B62" s="176"/>
      <c r="C62" s="177"/>
      <c r="D62" s="177"/>
      <c r="E62" s="177"/>
      <c r="F62" s="178"/>
      <c r="G62" s="166">
        <f>C7</f>
        <v>0</v>
      </c>
    </row>
    <row r="63" spans="1:7" s="2" customFormat="1" ht="14.25" customHeight="1" thickTop="1" x14ac:dyDescent="0.25">
      <c r="A63" s="175" t="s">
        <v>86</v>
      </c>
      <c r="B63" s="176"/>
      <c r="C63" s="177"/>
      <c r="D63" s="177"/>
      <c r="E63" s="177"/>
      <c r="F63" s="179"/>
      <c r="G63" s="167">
        <f>IF(G61&gt;G62,G62,G61)</f>
        <v>0</v>
      </c>
    </row>
    <row r="64" spans="1:7" s="2" customFormat="1" ht="15" customHeight="1" x14ac:dyDescent="0.25">
      <c r="A64" s="175" t="str">
        <f>IF(G61&gt;G62,"Eigen bijdrage", "")</f>
        <v/>
      </c>
      <c r="B64" s="176"/>
      <c r="C64" s="180"/>
      <c r="D64" s="177"/>
      <c r="E64" s="177"/>
      <c r="F64" s="181" t="str">
        <f>IF(G61&gt;G62,G61-G62,"")</f>
        <v/>
      </c>
      <c r="G64" s="168"/>
    </row>
    <row r="65" spans="1:7" s="2" customFormat="1" ht="18" customHeight="1" x14ac:dyDescent="0.25">
      <c r="A65" s="175" t="s">
        <v>87</v>
      </c>
      <c r="B65" s="176"/>
      <c r="C65" s="255" t="b">
        <f>ISBLANK(C8)</f>
        <v>1</v>
      </c>
      <c r="D65" s="255"/>
      <c r="E65" s="249" t="str">
        <f>IF((I8=TRUE),"Inclusief BTW derden","Exclusief BTW derden")</f>
        <v>Exclusief BTW derden</v>
      </c>
      <c r="F65" s="177"/>
      <c r="G65" s="169">
        <f>IF((C65=TRUE),SUM(D59,D52,D43:D46),0)</f>
        <v>0</v>
      </c>
    </row>
    <row r="66" spans="1:7" s="2" customFormat="1" ht="27" customHeight="1" thickBot="1" x14ac:dyDescent="0.3">
      <c r="A66" s="256" t="str">
        <f>IF(G61&gt;G62, "Let op! Indien de projectkosten hoger zijn dan het budget kan het zijn dat niet alle BTW gefinancierd wordt","")</f>
        <v/>
      </c>
      <c r="B66" s="257"/>
      <c r="C66" s="257"/>
      <c r="D66" s="177"/>
      <c r="E66" s="177"/>
      <c r="F66" s="179"/>
      <c r="G66" s="170"/>
    </row>
    <row r="67" spans="1:7" s="2" customFormat="1" ht="21" customHeight="1" thickTop="1" thickBot="1" x14ac:dyDescent="0.3">
      <c r="A67" s="184" t="s">
        <v>88</v>
      </c>
      <c r="B67" s="157"/>
      <c r="C67" s="157"/>
      <c r="D67" s="138"/>
      <c r="E67" s="138"/>
      <c r="F67" s="185"/>
      <c r="G67" s="250">
        <f>SUM(G63+G65)</f>
        <v>0</v>
      </c>
    </row>
    <row r="68" spans="1:7" s="10" customFormat="1" ht="12.75" customHeight="1" thickTop="1" x14ac:dyDescent="0.25">
      <c r="A68" s="63"/>
      <c r="B68" s="63"/>
    </row>
    <row r="69" spans="1:7" ht="21" customHeight="1" x14ac:dyDescent="0.25">
      <c r="D69" s="4"/>
      <c r="F69" s="4"/>
      <c r="G69" s="4"/>
    </row>
    <row r="70" spans="1:7" x14ac:dyDescent="0.25">
      <c r="D70" s="4"/>
      <c r="F70" s="4"/>
      <c r="G70" s="4"/>
    </row>
    <row r="71" spans="1:7" x14ac:dyDescent="0.25">
      <c r="D71" s="4"/>
      <c r="F71" s="4"/>
      <c r="G71" s="4"/>
    </row>
    <row r="72" spans="1:7" x14ac:dyDescent="0.25">
      <c r="D72" s="4"/>
      <c r="F72" s="4"/>
      <c r="G72" s="4"/>
    </row>
    <row r="73" spans="1:7" x14ac:dyDescent="0.25">
      <c r="D73" s="4"/>
      <c r="F73" s="4"/>
      <c r="G73" s="4"/>
    </row>
    <row r="74" spans="1:7" x14ac:dyDescent="0.25">
      <c r="D74" s="4"/>
      <c r="F74" s="4"/>
      <c r="G74" s="4"/>
    </row>
    <row r="75" spans="1:7" x14ac:dyDescent="0.25">
      <c r="D75" s="4"/>
      <c r="F75" s="4"/>
      <c r="G75" s="4"/>
    </row>
    <row r="76" spans="1:7" x14ac:dyDescent="0.25">
      <c r="D76" s="4"/>
      <c r="F76" s="4"/>
      <c r="G76" s="4"/>
    </row>
    <row r="78" spans="1:7" x14ac:dyDescent="0.25">
      <c r="G78" s="72"/>
    </row>
    <row r="79" spans="1:7" x14ac:dyDescent="0.25">
      <c r="G79" s="72"/>
    </row>
    <row r="80" spans="1:7" x14ac:dyDescent="0.25">
      <c r="G80" s="72"/>
    </row>
    <row r="87" spans="1:7" x14ac:dyDescent="0.25">
      <c r="A87" s="4"/>
      <c r="B87" s="4"/>
    </row>
    <row r="88" spans="1:7" x14ac:dyDescent="0.25">
      <c r="A88" s="4"/>
      <c r="B88" s="4"/>
    </row>
    <row r="89" spans="1:7" x14ac:dyDescent="0.25">
      <c r="A89" s="4"/>
      <c r="B89" s="4"/>
    </row>
    <row r="90" spans="1:7" x14ac:dyDescent="0.25">
      <c r="A90" s="4"/>
      <c r="B90" s="4"/>
    </row>
    <row r="91" spans="1:7" x14ac:dyDescent="0.25">
      <c r="A91" s="4"/>
      <c r="B91" s="4"/>
    </row>
    <row r="92" spans="1:7" x14ac:dyDescent="0.25">
      <c r="A92" s="4"/>
      <c r="B92" s="4"/>
    </row>
    <row r="93" spans="1:7" x14ac:dyDescent="0.25">
      <c r="A93" s="4"/>
      <c r="B93" s="4"/>
    </row>
    <row r="94" spans="1:7" x14ac:dyDescent="0.25">
      <c r="A94" s="4"/>
      <c r="B94" s="4"/>
    </row>
    <row r="95" spans="1:7" x14ac:dyDescent="0.25">
      <c r="A95" s="4"/>
      <c r="B95" s="4"/>
    </row>
    <row r="96" spans="1:7" x14ac:dyDescent="0.25">
      <c r="A96" s="4"/>
      <c r="B96" s="4"/>
      <c r="F96" s="4"/>
      <c r="G96" s="4"/>
    </row>
    <row r="97" spans="4:4" s="4" customFormat="1" x14ac:dyDescent="0.25">
      <c r="D97" s="68"/>
    </row>
    <row r="98" spans="4:4" s="4" customFormat="1" x14ac:dyDescent="0.25">
      <c r="D98" s="68"/>
    </row>
    <row r="99" spans="4:4" s="4" customFormat="1" x14ac:dyDescent="0.25">
      <c r="D99" s="68"/>
    </row>
    <row r="100" spans="4:4" s="4" customFormat="1" x14ac:dyDescent="0.25">
      <c r="D100" s="68"/>
    </row>
    <row r="101" spans="4:4" s="4" customFormat="1" x14ac:dyDescent="0.25">
      <c r="D101" s="68"/>
    </row>
    <row r="102" spans="4:4" s="4" customFormat="1" x14ac:dyDescent="0.25">
      <c r="D102" s="68"/>
    </row>
    <row r="103" spans="4:4" s="4" customFormat="1" x14ac:dyDescent="0.25">
      <c r="D103" s="68"/>
    </row>
    <row r="104" spans="4:4" s="4" customFormat="1" x14ac:dyDescent="0.25">
      <c r="D104" s="68"/>
    </row>
    <row r="105" spans="4:4" s="4" customFormat="1" x14ac:dyDescent="0.25">
      <c r="D105" s="68"/>
    </row>
    <row r="106" spans="4:4" s="4" customFormat="1" x14ac:dyDescent="0.25">
      <c r="D106" s="68"/>
    </row>
    <row r="107" spans="4:4" s="4" customFormat="1" x14ac:dyDescent="0.25">
      <c r="D107" s="68"/>
    </row>
    <row r="108" spans="4:4" s="4" customFormat="1" x14ac:dyDescent="0.25">
      <c r="D108" s="68"/>
    </row>
    <row r="109" spans="4:4" s="4" customFormat="1" x14ac:dyDescent="0.25">
      <c r="D109" s="68"/>
    </row>
    <row r="110" spans="4:4" s="4" customFormat="1" x14ac:dyDescent="0.25">
      <c r="D110" s="68"/>
    </row>
    <row r="111" spans="4:4" s="4" customFormat="1" x14ac:dyDescent="0.25">
      <c r="D111" s="68"/>
    </row>
    <row r="112" spans="4:4" s="4" customFormat="1" x14ac:dyDescent="0.25">
      <c r="D112" s="68"/>
    </row>
    <row r="113" spans="4:4" s="4" customFormat="1" x14ac:dyDescent="0.25">
      <c r="D113" s="68"/>
    </row>
    <row r="114" spans="4:4" s="4" customFormat="1" x14ac:dyDescent="0.25">
      <c r="D114" s="68"/>
    </row>
    <row r="115" spans="4:4" s="4" customFormat="1" x14ac:dyDescent="0.25">
      <c r="D115" s="68"/>
    </row>
    <row r="116" spans="4:4" s="4" customFormat="1" x14ac:dyDescent="0.25">
      <c r="D116" s="68"/>
    </row>
    <row r="117" spans="4:4" s="4" customFormat="1" x14ac:dyDescent="0.25">
      <c r="D117" s="68"/>
    </row>
    <row r="118" spans="4:4" s="4" customFormat="1" x14ac:dyDescent="0.25">
      <c r="D118" s="68"/>
    </row>
    <row r="119" spans="4:4" s="4" customFormat="1" x14ac:dyDescent="0.25">
      <c r="D119" s="68"/>
    </row>
    <row r="120" spans="4:4" s="4" customFormat="1" x14ac:dyDescent="0.25">
      <c r="D120" s="68"/>
    </row>
    <row r="121" spans="4:4" s="4" customFormat="1" x14ac:dyDescent="0.25">
      <c r="D121" s="68"/>
    </row>
    <row r="122" spans="4:4" s="4" customFormat="1" x14ac:dyDescent="0.25">
      <c r="D122" s="68"/>
    </row>
    <row r="123" spans="4:4" s="4" customFormat="1" x14ac:dyDescent="0.25">
      <c r="D123" s="68"/>
    </row>
    <row r="124" spans="4:4" s="4" customFormat="1" x14ac:dyDescent="0.25">
      <c r="D124" s="68"/>
    </row>
    <row r="125" spans="4:4" s="4" customFormat="1" x14ac:dyDescent="0.25">
      <c r="D125" s="68"/>
    </row>
    <row r="126" spans="4:4" s="4" customFormat="1" x14ac:dyDescent="0.25">
      <c r="D126" s="68"/>
    </row>
    <row r="127" spans="4:4" s="4" customFormat="1" x14ac:dyDescent="0.25">
      <c r="D127" s="68"/>
    </row>
    <row r="128" spans="4:4" s="4" customFormat="1" x14ac:dyDescent="0.25">
      <c r="D128" s="68"/>
    </row>
    <row r="129" spans="4:4" s="4" customFormat="1" x14ac:dyDescent="0.25">
      <c r="D129" s="68"/>
    </row>
    <row r="130" spans="4:4" s="4" customFormat="1" x14ac:dyDescent="0.25">
      <c r="D130" s="68"/>
    </row>
    <row r="131" spans="4:4" s="4" customFormat="1" x14ac:dyDescent="0.25">
      <c r="D131" s="68"/>
    </row>
    <row r="132" spans="4:4" s="4" customFormat="1" x14ac:dyDescent="0.25">
      <c r="D132" s="68"/>
    </row>
    <row r="133" spans="4:4" s="4" customFormat="1" x14ac:dyDescent="0.25">
      <c r="D133" s="68"/>
    </row>
    <row r="134" spans="4:4" s="4" customFormat="1" x14ac:dyDescent="0.25">
      <c r="D134" s="68"/>
    </row>
    <row r="135" spans="4:4" s="4" customFormat="1" x14ac:dyDescent="0.25">
      <c r="D135" s="68"/>
    </row>
    <row r="136" spans="4:4" s="4" customFormat="1" x14ac:dyDescent="0.25">
      <c r="D136" s="68"/>
    </row>
    <row r="137" spans="4:4" s="4" customFormat="1" x14ac:dyDescent="0.25">
      <c r="D137" s="68"/>
    </row>
    <row r="138" spans="4:4" s="4" customFormat="1" x14ac:dyDescent="0.25">
      <c r="D138" s="68"/>
    </row>
    <row r="139" spans="4:4" s="4" customFormat="1" x14ac:dyDescent="0.25">
      <c r="D139" s="68"/>
    </row>
    <row r="140" spans="4:4" s="4" customFormat="1" x14ac:dyDescent="0.25">
      <c r="D140" s="68"/>
    </row>
    <row r="141" spans="4:4" s="4" customFormat="1" x14ac:dyDescent="0.25">
      <c r="D141" s="68"/>
    </row>
    <row r="142" spans="4:4" s="4" customFormat="1" x14ac:dyDescent="0.25">
      <c r="D142" s="68"/>
    </row>
    <row r="143" spans="4:4" s="4" customFormat="1" x14ac:dyDescent="0.25">
      <c r="D143" s="68"/>
    </row>
    <row r="144" spans="4:4" s="4" customFormat="1" x14ac:dyDescent="0.25">
      <c r="D144" s="68"/>
    </row>
    <row r="145" spans="4:4" s="4" customFormat="1" x14ac:dyDescent="0.25">
      <c r="D145" s="68"/>
    </row>
    <row r="146" spans="4:4" s="4" customFormat="1" x14ac:dyDescent="0.25">
      <c r="D146" s="68"/>
    </row>
    <row r="147" spans="4:4" s="4" customFormat="1" x14ac:dyDescent="0.25">
      <c r="D147" s="68"/>
    </row>
    <row r="148" spans="4:4" s="4" customFormat="1" x14ac:dyDescent="0.25">
      <c r="D148" s="68"/>
    </row>
    <row r="149" spans="4:4" s="4" customFormat="1" x14ac:dyDescent="0.25">
      <c r="D149" s="68"/>
    </row>
    <row r="150" spans="4:4" s="4" customFormat="1" x14ac:dyDescent="0.25">
      <c r="D150" s="68"/>
    </row>
    <row r="151" spans="4:4" s="4" customFormat="1" x14ac:dyDescent="0.25">
      <c r="D151" s="68"/>
    </row>
    <row r="152" spans="4:4" s="4" customFormat="1" x14ac:dyDescent="0.25">
      <c r="D152" s="68"/>
    </row>
    <row r="153" spans="4:4" s="4" customFormat="1" x14ac:dyDescent="0.25">
      <c r="D153" s="68"/>
    </row>
    <row r="154" spans="4:4" s="4" customFormat="1" x14ac:dyDescent="0.25">
      <c r="D154" s="68"/>
    </row>
    <row r="155" spans="4:4" s="4" customFormat="1" x14ac:dyDescent="0.25">
      <c r="D155" s="68"/>
    </row>
    <row r="156" spans="4:4" s="4" customFormat="1" x14ac:dyDescent="0.25">
      <c r="D156" s="68"/>
    </row>
    <row r="157" spans="4:4" s="4" customFormat="1" x14ac:dyDescent="0.25">
      <c r="D157" s="68"/>
    </row>
    <row r="158" spans="4:4" s="4" customFormat="1" x14ac:dyDescent="0.25">
      <c r="D158" s="68"/>
    </row>
    <row r="159" spans="4:4" s="4" customFormat="1" x14ac:dyDescent="0.25">
      <c r="D159" s="68"/>
    </row>
    <row r="160" spans="4:4" s="4" customFormat="1" x14ac:dyDescent="0.25">
      <c r="D160" s="68"/>
    </row>
    <row r="161" spans="4:4" s="4" customFormat="1" x14ac:dyDescent="0.25">
      <c r="D161" s="68"/>
    </row>
    <row r="162" spans="4:4" s="4" customFormat="1" x14ac:dyDescent="0.25">
      <c r="D162" s="68"/>
    </row>
    <row r="163" spans="4:4" s="4" customFormat="1" x14ac:dyDescent="0.25">
      <c r="D163" s="68"/>
    </row>
    <row r="164" spans="4:4" s="4" customFormat="1" x14ac:dyDescent="0.25">
      <c r="D164" s="68"/>
    </row>
    <row r="165" spans="4:4" s="4" customFormat="1" x14ac:dyDescent="0.25">
      <c r="D165" s="68"/>
    </row>
    <row r="166" spans="4:4" s="4" customFormat="1" x14ac:dyDescent="0.25">
      <c r="D166" s="68"/>
    </row>
    <row r="167" spans="4:4" s="4" customFormat="1" x14ac:dyDescent="0.25">
      <c r="D167" s="68"/>
    </row>
    <row r="168" spans="4:4" s="4" customFormat="1" x14ac:dyDescent="0.25">
      <c r="D168" s="68"/>
    </row>
    <row r="169" spans="4:4" s="4" customFormat="1" x14ac:dyDescent="0.25">
      <c r="D169" s="68"/>
    </row>
    <row r="170" spans="4:4" s="4" customFormat="1" x14ac:dyDescent="0.25">
      <c r="D170" s="68"/>
    </row>
    <row r="171" spans="4:4" s="4" customFormat="1" x14ac:dyDescent="0.25">
      <c r="D171" s="68"/>
    </row>
    <row r="172" spans="4:4" s="4" customFormat="1" x14ac:dyDescent="0.25">
      <c r="D172" s="68"/>
    </row>
    <row r="173" spans="4:4" s="4" customFormat="1" x14ac:dyDescent="0.25">
      <c r="D173" s="68"/>
    </row>
    <row r="174" spans="4:4" s="4" customFormat="1" x14ac:dyDescent="0.25">
      <c r="D174" s="68"/>
    </row>
    <row r="175" spans="4:4" s="4" customFormat="1" x14ac:dyDescent="0.25">
      <c r="D175" s="68"/>
    </row>
    <row r="176" spans="4:4" s="4" customFormat="1" x14ac:dyDescent="0.25">
      <c r="D176" s="68"/>
    </row>
    <row r="177" spans="4:4" s="4" customFormat="1" x14ac:dyDescent="0.25">
      <c r="D177" s="68"/>
    </row>
    <row r="178" spans="4:4" s="4" customFormat="1" x14ac:dyDescent="0.25">
      <c r="D178" s="68"/>
    </row>
    <row r="179" spans="4:4" s="4" customFormat="1" x14ac:dyDescent="0.25">
      <c r="D179" s="68"/>
    </row>
    <row r="180" spans="4:4" s="4" customFormat="1" x14ac:dyDescent="0.25">
      <c r="D180" s="68"/>
    </row>
    <row r="181" spans="4:4" s="4" customFormat="1" x14ac:dyDescent="0.25">
      <c r="D181" s="68"/>
    </row>
    <row r="182" spans="4:4" s="4" customFormat="1" x14ac:dyDescent="0.25">
      <c r="D182" s="68"/>
    </row>
    <row r="183" spans="4:4" s="4" customFormat="1" x14ac:dyDescent="0.25">
      <c r="D183" s="68"/>
    </row>
    <row r="184" spans="4:4" s="4" customFormat="1" x14ac:dyDescent="0.25">
      <c r="D184" s="68"/>
    </row>
    <row r="185" spans="4:4" s="4" customFormat="1" x14ac:dyDescent="0.25">
      <c r="D185" s="68"/>
    </row>
    <row r="186" spans="4:4" s="4" customFormat="1" x14ac:dyDescent="0.25">
      <c r="D186" s="68"/>
    </row>
    <row r="187" spans="4:4" s="4" customFormat="1" x14ac:dyDescent="0.25">
      <c r="D187" s="68"/>
    </row>
    <row r="188" spans="4:4" s="4" customFormat="1" x14ac:dyDescent="0.25">
      <c r="D188" s="68"/>
    </row>
    <row r="189" spans="4:4" s="4" customFormat="1" x14ac:dyDescent="0.25">
      <c r="D189" s="68"/>
    </row>
    <row r="190" spans="4:4" s="4" customFormat="1" x14ac:dyDescent="0.25">
      <c r="D190" s="68"/>
    </row>
    <row r="191" spans="4:4" s="4" customFormat="1" x14ac:dyDescent="0.25">
      <c r="D191" s="68"/>
    </row>
    <row r="192" spans="4:4" s="4" customFormat="1" x14ac:dyDescent="0.25">
      <c r="D192" s="68"/>
    </row>
    <row r="193" spans="6:7" x14ac:dyDescent="0.25">
      <c r="F193" s="4"/>
      <c r="G193" s="4"/>
    </row>
    <row r="194" spans="6:7" x14ac:dyDescent="0.25">
      <c r="F194" s="4"/>
      <c r="G194" s="4"/>
    </row>
    <row r="195" spans="6:7" x14ac:dyDescent="0.25">
      <c r="F195" s="4"/>
      <c r="G195" s="4"/>
    </row>
    <row r="196" spans="6:7" x14ac:dyDescent="0.25">
      <c r="F196" s="4"/>
      <c r="G196" s="4"/>
    </row>
    <row r="197" spans="6:7" x14ac:dyDescent="0.25">
      <c r="F197" s="4"/>
      <c r="G197" s="4"/>
    </row>
    <row r="198" spans="6:7" x14ac:dyDescent="0.25">
      <c r="F198" s="4"/>
      <c r="G198" s="4"/>
    </row>
    <row r="199" spans="6:7" x14ac:dyDescent="0.25">
      <c r="F199" s="4"/>
      <c r="G199" s="4"/>
    </row>
    <row r="200" spans="6:7" x14ac:dyDescent="0.25">
      <c r="F200" s="4"/>
      <c r="G200" s="4"/>
    </row>
    <row r="201" spans="6:7" x14ac:dyDescent="0.25">
      <c r="F201" s="4"/>
      <c r="G201" s="4"/>
    </row>
  </sheetData>
  <mergeCells count="10">
    <mergeCell ref="A1:B1"/>
    <mergeCell ref="I8:J8"/>
    <mergeCell ref="C65:D65"/>
    <mergeCell ref="A66:C66"/>
    <mergeCell ref="A28:B28"/>
    <mergeCell ref="B3:F3"/>
    <mergeCell ref="B4:F4"/>
    <mergeCell ref="B5:F5"/>
    <mergeCell ref="B6:F6"/>
    <mergeCell ref="C7:F7"/>
  </mergeCells>
  <phoneticPr fontId="1" type="noConversion"/>
  <pageMargins left="0.55118110236220474" right="0.43307086614173229" top="0.51181102362204722" bottom="0.55118110236220474" header="0.27559055118110237" footer="0.51181102362204722"/>
  <pageSetup paperSize="9" scale="71" orientation="portrait" r:id="rId1"/>
  <headerFooter alignWithMargins="0">
    <oddFooter xml:space="preserve">&amp;C
&amp;R
</oddFooter>
  </headerFooter>
  <rowBreaks count="1" manualBreakCount="1">
    <brk id="69" max="6" man="1"/>
  </rowBreaks>
  <ignoredErrors>
    <ignoredError sqref="E34:E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1"/>
  <sheetViews>
    <sheetView tabSelected="1" workbookViewId="0">
      <selection sqref="A1:B1"/>
    </sheetView>
  </sheetViews>
  <sheetFormatPr defaultColWidth="9.109375" defaultRowHeight="13.2" x14ac:dyDescent="0.25"/>
  <cols>
    <col min="1" max="1" width="18.5546875" style="63" customWidth="1"/>
    <col min="2" max="2" width="40.88671875" style="63" customWidth="1"/>
    <col min="3" max="3" width="11.44140625" style="4" customWidth="1"/>
    <col min="4" max="4" width="4.109375" style="4" customWidth="1"/>
    <col min="5" max="5" width="14.44140625" style="68" customWidth="1"/>
    <col min="6" max="6" width="13.5546875" style="4" customWidth="1"/>
    <col min="7" max="7" width="12.44140625" style="3" customWidth="1"/>
    <col min="8" max="8" width="13.44140625" style="70" customWidth="1"/>
    <col min="9" max="9" width="6.5546875" style="4" customWidth="1"/>
    <col min="10" max="10" width="10.44140625" style="4" customWidth="1"/>
    <col min="11" max="11" width="6.109375" style="4" customWidth="1"/>
    <col min="12" max="12" width="8.88671875" style="4" customWidth="1"/>
    <col min="13" max="13" width="11" style="4" customWidth="1"/>
    <col min="14" max="14" width="0" style="4" hidden="1" customWidth="1"/>
    <col min="15" max="16384" width="9.109375" style="4"/>
  </cols>
  <sheetData>
    <row r="1" spans="1:14" s="1" customFormat="1" ht="21" customHeight="1" x14ac:dyDescent="0.25">
      <c r="A1" s="268" t="s">
        <v>96</v>
      </c>
      <c r="B1" s="268"/>
      <c r="E1" s="237"/>
      <c r="G1" s="238"/>
      <c r="H1" s="239"/>
    </row>
    <row r="2" spans="1:14" ht="21" customHeight="1" x14ac:dyDescent="0.25">
      <c r="A2" s="6" t="s">
        <v>89</v>
      </c>
      <c r="B2" s="89"/>
      <c r="C2" s="84" t="s">
        <v>56</v>
      </c>
      <c r="D2" s="85"/>
      <c r="E2" s="98"/>
      <c r="F2" s="85" t="s">
        <v>57</v>
      </c>
      <c r="G2" s="97"/>
      <c r="H2" s="38"/>
    </row>
    <row r="3" spans="1:14" ht="21" customHeight="1" x14ac:dyDescent="0.25">
      <c r="A3" s="30" t="s">
        <v>58</v>
      </c>
      <c r="B3" s="260">
        <f>Begroting!B3</f>
        <v>0</v>
      </c>
      <c r="C3" s="260"/>
      <c r="D3" s="260"/>
      <c r="E3" s="260"/>
      <c r="F3" s="260"/>
      <c r="G3" s="261"/>
    </row>
    <row r="4" spans="1:14" ht="21" customHeight="1" x14ac:dyDescent="0.25">
      <c r="A4" s="43" t="s">
        <v>59</v>
      </c>
      <c r="B4" s="260">
        <f>Begroting!B4</f>
        <v>0</v>
      </c>
      <c r="C4" s="260"/>
      <c r="D4" s="260"/>
      <c r="E4" s="260"/>
      <c r="F4" s="260"/>
      <c r="G4" s="261"/>
    </row>
    <row r="5" spans="1:14" ht="21" customHeight="1" x14ac:dyDescent="0.25">
      <c r="A5" s="43" t="s">
        <v>60</v>
      </c>
      <c r="B5" s="262"/>
      <c r="C5" s="260"/>
      <c r="D5" s="260"/>
      <c r="E5" s="260"/>
      <c r="F5" s="260"/>
      <c r="G5" s="261"/>
    </row>
    <row r="6" spans="1:14" ht="21" customHeight="1" x14ac:dyDescent="0.25">
      <c r="A6" s="43" t="s">
        <v>61</v>
      </c>
      <c r="B6" s="262"/>
      <c r="C6" s="260"/>
      <c r="D6" s="260"/>
      <c r="E6" s="260"/>
      <c r="F6" s="260"/>
      <c r="G6" s="261"/>
      <c r="N6" s="4" t="b">
        <f>ISBLANK(C8)</f>
        <v>0</v>
      </c>
    </row>
    <row r="7" spans="1:14" ht="21" customHeight="1" x14ac:dyDescent="0.25">
      <c r="A7" s="43" t="s">
        <v>62</v>
      </c>
      <c r="B7" s="86"/>
      <c r="C7" s="94">
        <v>0</v>
      </c>
      <c r="D7" s="94"/>
      <c r="E7" s="95"/>
      <c r="F7" s="95"/>
      <c r="G7" s="96"/>
    </row>
    <row r="8" spans="1:14" ht="21" customHeight="1" x14ac:dyDescent="0.25">
      <c r="A8" s="43" t="s">
        <v>63</v>
      </c>
      <c r="B8" s="86"/>
      <c r="C8" s="174" t="s">
        <v>90</v>
      </c>
      <c r="D8" s="174"/>
      <c r="E8" s="13"/>
      <c r="F8" s="174" t="s">
        <v>64</v>
      </c>
      <c r="G8" s="11"/>
    </row>
    <row r="9" spans="1:14" ht="24" customHeight="1" x14ac:dyDescent="0.25">
      <c r="A9" s="87" t="s">
        <v>65</v>
      </c>
      <c r="B9" s="88"/>
      <c r="C9" s="80"/>
      <c r="D9" s="80"/>
      <c r="E9" s="74"/>
      <c r="F9" s="74"/>
      <c r="G9" s="81"/>
    </row>
    <row r="10" spans="1:14" x14ac:dyDescent="0.25">
      <c r="F10" s="71"/>
      <c r="G10" s="69"/>
      <c r="H10" s="59"/>
    </row>
    <row r="11" spans="1:14" x14ac:dyDescent="0.25">
      <c r="C11" s="60"/>
      <c r="D11" s="60"/>
      <c r="E11" s="59" t="s">
        <v>91</v>
      </c>
      <c r="F11" s="60"/>
      <c r="G11" s="69"/>
    </row>
    <row r="12" spans="1:14" x14ac:dyDescent="0.25">
      <c r="A12" s="47" t="s">
        <v>75</v>
      </c>
      <c r="B12" s="7"/>
      <c r="C12" s="198" t="s">
        <v>77</v>
      </c>
      <c r="D12" s="204"/>
      <c r="E12" s="100" t="s">
        <v>89</v>
      </c>
      <c r="F12" s="47" t="s">
        <v>92</v>
      </c>
      <c r="G12" s="4"/>
      <c r="H12" s="4"/>
    </row>
    <row r="13" spans="1:14" x14ac:dyDescent="0.25">
      <c r="A13" s="127" t="s">
        <v>11</v>
      </c>
      <c r="B13" s="128"/>
      <c r="C13" s="200"/>
      <c r="D13" s="205"/>
      <c r="E13" s="209"/>
      <c r="F13" s="32"/>
      <c r="G13" s="4"/>
      <c r="H13" s="4"/>
    </row>
    <row r="14" spans="1:14" x14ac:dyDescent="0.25">
      <c r="A14" s="129" t="s">
        <v>12</v>
      </c>
      <c r="B14" s="130"/>
      <c r="C14" s="200">
        <f>Begroting!F21</f>
        <v>0</v>
      </c>
      <c r="D14" s="205"/>
      <c r="E14" s="210">
        <v>0</v>
      </c>
      <c r="F14" s="50">
        <f>C14-E14</f>
        <v>0</v>
      </c>
      <c r="G14" s="4"/>
      <c r="H14" s="4"/>
    </row>
    <row r="15" spans="1:14" x14ac:dyDescent="0.25">
      <c r="A15" s="129" t="s">
        <v>15</v>
      </c>
      <c r="B15" s="130"/>
      <c r="C15" s="200">
        <f>Begroting!F22</f>
        <v>0</v>
      </c>
      <c r="D15" s="205"/>
      <c r="E15" s="210">
        <v>0</v>
      </c>
      <c r="F15" s="50">
        <f>C15-E15</f>
        <v>0</v>
      </c>
      <c r="G15" s="4"/>
      <c r="H15" s="4"/>
    </row>
    <row r="16" spans="1:14" x14ac:dyDescent="0.25">
      <c r="A16" s="131" t="s">
        <v>17</v>
      </c>
      <c r="B16" s="132"/>
      <c r="C16" s="200">
        <f>Begroting!F23</f>
        <v>0</v>
      </c>
      <c r="D16" s="205"/>
      <c r="E16" s="210">
        <v>0</v>
      </c>
      <c r="F16" s="50">
        <f>C16-E16</f>
        <v>0</v>
      </c>
      <c r="G16" s="4"/>
      <c r="H16" s="4"/>
    </row>
    <row r="17" spans="1:8" x14ac:dyDescent="0.25">
      <c r="A17" s="129" t="s">
        <v>19</v>
      </c>
      <c r="B17" s="130"/>
      <c r="C17" s="200">
        <f>Begroting!F24</f>
        <v>0</v>
      </c>
      <c r="D17" s="205"/>
      <c r="E17" s="210">
        <v>0</v>
      </c>
      <c r="F17" s="50">
        <f>C17-E17</f>
        <v>0</v>
      </c>
      <c r="G17" s="4"/>
      <c r="H17" s="4"/>
    </row>
    <row r="18" spans="1:8" x14ac:dyDescent="0.25">
      <c r="A18" s="99" t="s">
        <v>78</v>
      </c>
      <c r="B18" s="26"/>
      <c r="C18" s="201" t="s">
        <v>77</v>
      </c>
      <c r="D18" s="206"/>
      <c r="E18" s="211" t="s">
        <v>89</v>
      </c>
      <c r="F18" s="106" t="s">
        <v>92</v>
      </c>
      <c r="G18" s="4"/>
      <c r="H18" s="4"/>
    </row>
    <row r="19" spans="1:8" x14ac:dyDescent="0.25">
      <c r="A19" s="127" t="s">
        <v>79</v>
      </c>
      <c r="B19" s="128"/>
      <c r="C19" s="202"/>
      <c r="D19" s="206"/>
      <c r="E19" s="212"/>
      <c r="F19" s="108"/>
      <c r="G19" s="4"/>
      <c r="H19" s="4"/>
    </row>
    <row r="20" spans="1:8" x14ac:dyDescent="0.25">
      <c r="A20" s="133" t="s">
        <v>22</v>
      </c>
      <c r="B20" s="134"/>
      <c r="C20" s="200"/>
      <c r="D20" s="205"/>
      <c r="E20" s="209"/>
      <c r="F20" s="32"/>
      <c r="G20" s="4"/>
      <c r="H20" s="4"/>
    </row>
    <row r="21" spans="1:8" x14ac:dyDescent="0.25">
      <c r="A21" s="266" t="s">
        <v>93</v>
      </c>
      <c r="B21" s="267"/>
      <c r="C21" s="203">
        <f>Begroting!F28</f>
        <v>0</v>
      </c>
      <c r="D21" s="205"/>
      <c r="E21" s="210">
        <v>0</v>
      </c>
      <c r="F21" s="50">
        <f>C21-E21</f>
        <v>0</v>
      </c>
      <c r="G21" s="4"/>
      <c r="H21" s="4"/>
    </row>
    <row r="22" spans="1:8" x14ac:dyDescent="0.25">
      <c r="A22" s="129" t="s">
        <v>81</v>
      </c>
      <c r="B22" s="130"/>
      <c r="C22" s="203">
        <f>Begroting!F29</f>
        <v>0</v>
      </c>
      <c r="D22" s="205"/>
      <c r="E22" s="210">
        <v>0</v>
      </c>
      <c r="F22" s="50">
        <f t="shared" ref="F22:F45" si="0">C22-E22</f>
        <v>0</v>
      </c>
      <c r="G22" s="4"/>
      <c r="H22" s="4"/>
    </row>
    <row r="23" spans="1:8" x14ac:dyDescent="0.25">
      <c r="A23" s="129"/>
      <c r="B23" s="130"/>
      <c r="C23" s="203"/>
      <c r="D23" s="205"/>
      <c r="E23" s="210"/>
      <c r="F23" s="50"/>
      <c r="G23" s="4"/>
      <c r="H23" s="4"/>
    </row>
    <row r="24" spans="1:8" x14ac:dyDescent="0.25">
      <c r="A24" s="127" t="s">
        <v>27</v>
      </c>
      <c r="B24" s="128"/>
      <c r="C24" s="203"/>
      <c r="D24" s="207"/>
      <c r="E24" s="213"/>
      <c r="F24" s="50"/>
      <c r="G24" s="4"/>
      <c r="H24" s="4"/>
    </row>
    <row r="25" spans="1:8" x14ac:dyDescent="0.25">
      <c r="A25" s="133" t="s">
        <v>22</v>
      </c>
      <c r="B25" s="134"/>
      <c r="C25" s="203"/>
      <c r="D25" s="207"/>
      <c r="E25" s="213"/>
      <c r="F25" s="50"/>
      <c r="G25" s="4"/>
      <c r="H25" s="4"/>
    </row>
    <row r="26" spans="1:8" x14ac:dyDescent="0.25">
      <c r="A26" s="129" t="s">
        <v>29</v>
      </c>
      <c r="B26" s="130"/>
      <c r="C26" s="203">
        <f>Begroting!F33</f>
        <v>0</v>
      </c>
      <c r="D26" s="205"/>
      <c r="E26" s="214">
        <v>0</v>
      </c>
      <c r="F26" s="50">
        <f t="shared" si="0"/>
        <v>0</v>
      </c>
      <c r="G26" s="4"/>
      <c r="H26" s="4"/>
    </row>
    <row r="27" spans="1:8" x14ac:dyDescent="0.25">
      <c r="A27" s="129" t="s">
        <v>31</v>
      </c>
      <c r="B27" s="130"/>
      <c r="C27" s="203">
        <f>Begroting!F34</f>
        <v>0</v>
      </c>
      <c r="D27" s="205"/>
      <c r="E27" s="214">
        <v>0</v>
      </c>
      <c r="F27" s="50">
        <f t="shared" si="0"/>
        <v>0</v>
      </c>
      <c r="G27" s="4"/>
      <c r="H27" s="4"/>
    </row>
    <row r="28" spans="1:8" x14ac:dyDescent="0.25">
      <c r="A28" s="129" t="s">
        <v>33</v>
      </c>
      <c r="B28" s="130"/>
      <c r="C28" s="203">
        <f>Begroting!F35</f>
        <v>0</v>
      </c>
      <c r="D28" s="205"/>
      <c r="E28" s="214">
        <v>0</v>
      </c>
      <c r="F28" s="50">
        <f t="shared" si="0"/>
        <v>0</v>
      </c>
      <c r="G28" s="4"/>
      <c r="H28" s="4"/>
    </row>
    <row r="29" spans="1:8" x14ac:dyDescent="0.25">
      <c r="A29" s="129" t="s">
        <v>94</v>
      </c>
      <c r="B29" s="130"/>
      <c r="C29" s="203">
        <f>Begroting!F36</f>
        <v>0</v>
      </c>
      <c r="D29" s="205"/>
      <c r="E29" s="214">
        <v>0</v>
      </c>
      <c r="F29" s="50">
        <f t="shared" si="0"/>
        <v>0</v>
      </c>
      <c r="G29" s="4"/>
      <c r="H29" s="4"/>
    </row>
    <row r="30" spans="1:8" x14ac:dyDescent="0.25">
      <c r="A30" s="129"/>
      <c r="B30" s="130"/>
      <c r="C30" s="203"/>
      <c r="D30" s="205"/>
      <c r="E30" s="214"/>
      <c r="F30" s="50"/>
      <c r="G30" s="4"/>
      <c r="H30" s="4"/>
    </row>
    <row r="31" spans="1:8" x14ac:dyDescent="0.25">
      <c r="A31" s="127" t="s">
        <v>35</v>
      </c>
      <c r="B31" s="128"/>
      <c r="C31" s="203"/>
      <c r="D31" s="205"/>
      <c r="E31" s="214"/>
      <c r="F31" s="50"/>
      <c r="G31" s="4"/>
      <c r="H31" s="4"/>
    </row>
    <row r="32" spans="1:8" x14ac:dyDescent="0.25">
      <c r="A32" s="133" t="s">
        <v>22</v>
      </c>
      <c r="B32" s="134"/>
      <c r="C32" s="203"/>
      <c r="D32" s="205"/>
      <c r="E32" s="214"/>
      <c r="F32" s="50"/>
      <c r="G32" s="4"/>
      <c r="H32" s="4"/>
    </row>
    <row r="33" spans="1:8" x14ac:dyDescent="0.25">
      <c r="A33" s="129" t="s">
        <v>36</v>
      </c>
      <c r="B33" s="130"/>
      <c r="C33" s="203">
        <f>Begroting!F40</f>
        <v>0</v>
      </c>
      <c r="D33" s="205"/>
      <c r="E33" s="214">
        <v>0</v>
      </c>
      <c r="F33" s="50">
        <f t="shared" si="0"/>
        <v>0</v>
      </c>
      <c r="G33" s="4"/>
      <c r="H33" s="4"/>
    </row>
    <row r="34" spans="1:8" x14ac:dyDescent="0.25">
      <c r="A34" s="129" t="s">
        <v>38</v>
      </c>
      <c r="B34" s="130"/>
      <c r="C34" s="203">
        <f>Begroting!F41</f>
        <v>0</v>
      </c>
      <c r="D34" s="205"/>
      <c r="E34" s="210">
        <v>0</v>
      </c>
      <c r="F34" s="50">
        <f t="shared" si="0"/>
        <v>0</v>
      </c>
      <c r="G34" s="4"/>
      <c r="H34" s="4"/>
    </row>
    <row r="35" spans="1:8" x14ac:dyDescent="0.25">
      <c r="A35" s="133" t="s">
        <v>39</v>
      </c>
      <c r="B35" s="134"/>
      <c r="C35" s="203"/>
      <c r="D35" s="205"/>
      <c r="E35" s="210"/>
      <c r="F35" s="50"/>
      <c r="G35" s="4"/>
      <c r="H35" s="4"/>
    </row>
    <row r="36" spans="1:8" x14ac:dyDescent="0.25">
      <c r="A36" s="129" t="s">
        <v>36</v>
      </c>
      <c r="B36" s="130"/>
      <c r="C36" s="203">
        <f>Begroting!F43</f>
        <v>0</v>
      </c>
      <c r="D36" s="205"/>
      <c r="E36" s="210">
        <v>0</v>
      </c>
      <c r="F36" s="50">
        <f t="shared" si="0"/>
        <v>0</v>
      </c>
      <c r="G36" s="4"/>
      <c r="H36" s="4"/>
    </row>
    <row r="37" spans="1:8" x14ac:dyDescent="0.25">
      <c r="A37" s="129" t="s">
        <v>42</v>
      </c>
      <c r="B37" s="130"/>
      <c r="C37" s="203">
        <f>Begroting!F44</f>
        <v>0</v>
      </c>
      <c r="D37" s="205"/>
      <c r="E37" s="210">
        <v>0</v>
      </c>
      <c r="F37" s="50">
        <f t="shared" si="0"/>
        <v>0</v>
      </c>
      <c r="G37" s="4"/>
      <c r="H37" s="4"/>
    </row>
    <row r="38" spans="1:8" s="2" customFormat="1" x14ac:dyDescent="0.25">
      <c r="A38" s="129" t="s">
        <v>44</v>
      </c>
      <c r="B38" s="130"/>
      <c r="C38" s="203">
        <f>Begroting!F45</f>
        <v>0</v>
      </c>
      <c r="D38" s="205"/>
      <c r="E38" s="210">
        <v>0</v>
      </c>
      <c r="F38" s="50">
        <f t="shared" si="0"/>
        <v>0</v>
      </c>
    </row>
    <row r="39" spans="1:8" x14ac:dyDescent="0.25">
      <c r="A39" s="129" t="s">
        <v>45</v>
      </c>
      <c r="B39" s="130"/>
      <c r="C39" s="203">
        <f>Begroting!F46</f>
        <v>0</v>
      </c>
      <c r="D39" s="205"/>
      <c r="E39" s="210">
        <v>0</v>
      </c>
      <c r="F39" s="50">
        <f t="shared" si="0"/>
        <v>0</v>
      </c>
      <c r="G39" s="4"/>
      <c r="H39" s="4"/>
    </row>
    <row r="40" spans="1:8" x14ac:dyDescent="0.25">
      <c r="A40" s="129"/>
      <c r="B40" s="130"/>
      <c r="C40" s="203"/>
      <c r="D40" s="205"/>
      <c r="E40" s="215"/>
      <c r="F40" s="50"/>
      <c r="G40" s="4"/>
      <c r="H40" s="4"/>
    </row>
    <row r="41" spans="1:8" x14ac:dyDescent="0.25">
      <c r="A41" s="127" t="s">
        <v>46</v>
      </c>
      <c r="B41" s="128"/>
      <c r="C41" s="203"/>
      <c r="D41" s="205"/>
      <c r="E41" s="213"/>
      <c r="F41" s="50"/>
      <c r="G41" s="4"/>
      <c r="H41" s="4"/>
    </row>
    <row r="42" spans="1:8" x14ac:dyDescent="0.25">
      <c r="A42" s="133" t="s">
        <v>22</v>
      </c>
      <c r="B42" s="134"/>
      <c r="C42" s="203">
        <f>Begroting!F49</f>
        <v>0</v>
      </c>
      <c r="D42" s="205"/>
      <c r="E42" s="220">
        <v>0</v>
      </c>
      <c r="F42" s="50">
        <f t="shared" si="0"/>
        <v>0</v>
      </c>
      <c r="G42" s="4"/>
      <c r="H42" s="4"/>
    </row>
    <row r="43" spans="1:8" x14ac:dyDescent="0.25">
      <c r="A43" s="129" t="s">
        <v>47</v>
      </c>
      <c r="B43" s="130"/>
      <c r="C43" s="203">
        <f>Begroting!F50</f>
        <v>0</v>
      </c>
      <c r="D43" s="205"/>
      <c r="E43" s="214">
        <v>0</v>
      </c>
      <c r="F43" s="50">
        <f t="shared" si="0"/>
        <v>0</v>
      </c>
      <c r="G43" s="4"/>
      <c r="H43" s="4"/>
    </row>
    <row r="44" spans="1:8" x14ac:dyDescent="0.25">
      <c r="A44" s="133" t="s">
        <v>39</v>
      </c>
      <c r="B44" s="134"/>
      <c r="C44" s="203">
        <f>Begroting!F51</f>
        <v>0</v>
      </c>
      <c r="D44" s="205"/>
      <c r="E44" s="214">
        <v>0</v>
      </c>
      <c r="F44" s="50">
        <f t="shared" si="0"/>
        <v>0</v>
      </c>
      <c r="G44" s="4"/>
      <c r="H44" s="4"/>
    </row>
    <row r="45" spans="1:8" x14ac:dyDescent="0.25">
      <c r="A45" s="129" t="s">
        <v>95</v>
      </c>
      <c r="B45" s="130"/>
      <c r="C45" s="203">
        <f>Begroting!F52</f>
        <v>0</v>
      </c>
      <c r="D45" s="208"/>
      <c r="E45" s="214">
        <v>0</v>
      </c>
      <c r="F45" s="50">
        <f t="shared" si="0"/>
        <v>0</v>
      </c>
      <c r="G45" s="4"/>
      <c r="H45" s="4"/>
    </row>
    <row r="46" spans="1:8" x14ac:dyDescent="0.25">
      <c r="A46" s="129"/>
      <c r="B46" s="130"/>
      <c r="C46" s="200"/>
      <c r="D46" s="205"/>
      <c r="E46" s="137"/>
      <c r="F46" s="112"/>
      <c r="G46" s="4"/>
      <c r="H46" s="4"/>
    </row>
    <row r="47" spans="1:8" x14ac:dyDescent="0.25">
      <c r="A47" s="135" t="s">
        <v>50</v>
      </c>
      <c r="B47" s="136"/>
      <c r="C47" s="201" t="s">
        <v>77</v>
      </c>
      <c r="D47" s="206"/>
      <c r="E47" s="216" t="s">
        <v>89</v>
      </c>
      <c r="F47" s="31" t="s">
        <v>92</v>
      </c>
      <c r="G47" s="4"/>
      <c r="H47" s="4"/>
    </row>
    <row r="48" spans="1:8" x14ac:dyDescent="0.25">
      <c r="A48" s="127" t="s">
        <v>22</v>
      </c>
      <c r="B48" s="128"/>
      <c r="C48" s="200"/>
      <c r="D48" s="217"/>
      <c r="E48" s="137"/>
      <c r="F48" s="112"/>
      <c r="G48" s="4"/>
      <c r="H48" s="4"/>
    </row>
    <row r="49" spans="1:8" x14ac:dyDescent="0.25">
      <c r="A49" s="129" t="s">
        <v>51</v>
      </c>
      <c r="B49" s="130"/>
      <c r="C49" s="203">
        <f>Begroting!F56</f>
        <v>0</v>
      </c>
      <c r="D49" s="205"/>
      <c r="E49" s="209">
        <v>0</v>
      </c>
      <c r="F49" s="32">
        <f>C49-E49</f>
        <v>0</v>
      </c>
      <c r="G49" s="4"/>
      <c r="H49" s="4"/>
    </row>
    <row r="50" spans="1:8" s="2" customFormat="1" x14ac:dyDescent="0.25">
      <c r="A50" s="129" t="s">
        <v>53</v>
      </c>
      <c r="B50" s="130"/>
      <c r="C50" s="203">
        <f>Begroting!F57</f>
        <v>0</v>
      </c>
      <c r="D50" s="205"/>
      <c r="E50" s="137">
        <v>0</v>
      </c>
      <c r="F50" s="32">
        <f>C50-E50</f>
        <v>0</v>
      </c>
    </row>
    <row r="51" spans="1:8" x14ac:dyDescent="0.25">
      <c r="A51" s="127" t="s">
        <v>39</v>
      </c>
      <c r="B51" s="128"/>
      <c r="C51" s="203"/>
      <c r="D51" s="205"/>
      <c r="E51" s="137"/>
      <c r="F51" s="32"/>
      <c r="G51" s="4"/>
      <c r="H51" s="4"/>
    </row>
    <row r="52" spans="1:8" x14ac:dyDescent="0.25">
      <c r="A52" s="186" t="s">
        <v>54</v>
      </c>
      <c r="B52" s="187"/>
      <c r="C52" s="203">
        <f>Begroting!F59</f>
        <v>0</v>
      </c>
      <c r="D52" s="205"/>
      <c r="E52" s="121">
        <v>0</v>
      </c>
      <c r="F52" s="32">
        <f>C52-E52</f>
        <v>0</v>
      </c>
      <c r="G52" s="4"/>
      <c r="H52" s="4"/>
    </row>
    <row r="53" spans="1:8" ht="13.8" thickBot="1" x14ac:dyDescent="0.3">
      <c r="A53" s="194"/>
      <c r="B53" s="195"/>
      <c r="C53" s="221"/>
      <c r="D53" s="217"/>
      <c r="E53" s="222"/>
      <c r="F53" s="218"/>
      <c r="G53" s="4"/>
      <c r="H53" s="4"/>
    </row>
    <row r="54" spans="1:8" s="2" customFormat="1" x14ac:dyDescent="0.25">
      <c r="A54" s="182" t="s">
        <v>84</v>
      </c>
      <c r="B54" s="192"/>
      <c r="C54" s="223">
        <f>Begroting!G61</f>
        <v>0</v>
      </c>
      <c r="D54" s="229"/>
      <c r="E54" s="228">
        <f>SUM(E14:E52)</f>
        <v>0</v>
      </c>
      <c r="F54" s="225">
        <f>C54-E54</f>
        <v>0</v>
      </c>
    </row>
    <row r="55" spans="1:8" s="2" customFormat="1" x14ac:dyDescent="0.25">
      <c r="A55" s="175" t="s">
        <v>87</v>
      </c>
      <c r="B55" s="176"/>
      <c r="C55" s="171">
        <f>Begroting!G65</f>
        <v>0</v>
      </c>
      <c r="D55" s="229"/>
      <c r="E55" s="228">
        <f>IF((Begroting!C65=TRUE),SUM(E52,E45,E39,E38,E37,E36)/100*21,0)</f>
        <v>0</v>
      </c>
      <c r="F55" s="226">
        <f>C55-E55</f>
        <v>0</v>
      </c>
    </row>
    <row r="56" spans="1:8" s="2" customFormat="1" x14ac:dyDescent="0.25">
      <c r="A56" s="219" t="str">
        <f>Begroting!A64</f>
        <v/>
      </c>
      <c r="B56" s="197"/>
      <c r="C56" s="224">
        <f>Begroting!G64</f>
        <v>0</v>
      </c>
      <c r="D56" s="229"/>
      <c r="E56" s="230">
        <v>0</v>
      </c>
      <c r="F56" s="226">
        <v>0</v>
      </c>
    </row>
    <row r="57" spans="1:8" s="2" customFormat="1" ht="13.8" thickBot="1" x14ac:dyDescent="0.3">
      <c r="A57" s="184" t="s">
        <v>88</v>
      </c>
      <c r="B57" s="157"/>
      <c r="C57" s="223">
        <f>Begroting!G67</f>
        <v>0</v>
      </c>
      <c r="D57" s="229"/>
      <c r="E57" s="228">
        <f>E54+E55</f>
        <v>0</v>
      </c>
      <c r="F57" s="227">
        <f>C57-E57</f>
        <v>0</v>
      </c>
    </row>
    <row r="58" spans="1:8" s="10" customFormat="1" x14ac:dyDescent="0.25">
      <c r="A58" s="63"/>
      <c r="B58" s="63"/>
    </row>
    <row r="59" spans="1:8" x14ac:dyDescent="0.25">
      <c r="E59" s="4"/>
      <c r="G59" s="4"/>
      <c r="H59" s="4"/>
    </row>
    <row r="60" spans="1:8" x14ac:dyDescent="0.25">
      <c r="E60" s="4"/>
      <c r="G60" s="4"/>
      <c r="H60" s="4"/>
    </row>
    <row r="61" spans="1:8" x14ac:dyDescent="0.25">
      <c r="E61" s="4"/>
      <c r="G61" s="4"/>
      <c r="H61" s="4"/>
    </row>
    <row r="62" spans="1:8" x14ac:dyDescent="0.25">
      <c r="E62" s="4"/>
      <c r="G62" s="4"/>
      <c r="H62" s="4"/>
    </row>
    <row r="63" spans="1:8" x14ac:dyDescent="0.25">
      <c r="E63" s="4"/>
      <c r="G63" s="4"/>
      <c r="H63" s="4"/>
    </row>
    <row r="64" spans="1:8" x14ac:dyDescent="0.25">
      <c r="E64" s="4"/>
      <c r="G64" s="4"/>
      <c r="H64" s="4"/>
    </row>
    <row r="65" spans="1:8" x14ac:dyDescent="0.25">
      <c r="E65" s="4"/>
      <c r="G65" s="4"/>
      <c r="H65" s="4"/>
    </row>
    <row r="66" spans="1:8" x14ac:dyDescent="0.25">
      <c r="E66" s="4"/>
      <c r="G66" s="4"/>
      <c r="H66" s="4"/>
    </row>
    <row r="68" spans="1:8" x14ac:dyDescent="0.25">
      <c r="H68" s="72"/>
    </row>
    <row r="69" spans="1:8" x14ac:dyDescent="0.25">
      <c r="H69" s="72"/>
    </row>
    <row r="70" spans="1:8" x14ac:dyDescent="0.25">
      <c r="H70" s="72"/>
    </row>
    <row r="77" spans="1:8" x14ac:dyDescent="0.25">
      <c r="A77" s="4"/>
      <c r="B77" s="4"/>
    </row>
    <row r="78" spans="1:8" x14ac:dyDescent="0.25">
      <c r="A78" s="4"/>
      <c r="B78" s="4"/>
    </row>
    <row r="79" spans="1:8" x14ac:dyDescent="0.25">
      <c r="A79" s="4"/>
      <c r="B79" s="4"/>
    </row>
    <row r="80" spans="1:8" x14ac:dyDescent="0.25">
      <c r="A80" s="4"/>
      <c r="B80" s="4"/>
    </row>
    <row r="81" spans="1:8" x14ac:dyDescent="0.25">
      <c r="A81" s="4"/>
      <c r="B81" s="4"/>
    </row>
    <row r="82" spans="1:8" x14ac:dyDescent="0.25">
      <c r="A82" s="4"/>
      <c r="B82" s="4"/>
    </row>
    <row r="83" spans="1:8" x14ac:dyDescent="0.25">
      <c r="A83" s="4"/>
      <c r="B83" s="4"/>
    </row>
    <row r="84" spans="1:8" x14ac:dyDescent="0.25">
      <c r="A84" s="4"/>
      <c r="B84" s="4"/>
    </row>
    <row r="85" spans="1:8" x14ac:dyDescent="0.25">
      <c r="A85" s="4"/>
      <c r="B85" s="4"/>
    </row>
    <row r="86" spans="1:8" x14ac:dyDescent="0.25">
      <c r="A86" s="4"/>
      <c r="B86" s="4"/>
      <c r="G86" s="4"/>
      <c r="H86" s="4"/>
    </row>
    <row r="87" spans="1:8" x14ac:dyDescent="0.25">
      <c r="A87" s="4"/>
      <c r="B87" s="4"/>
      <c r="G87" s="4"/>
      <c r="H87" s="4"/>
    </row>
    <row r="88" spans="1:8" x14ac:dyDescent="0.25">
      <c r="A88" s="4"/>
      <c r="B88" s="4"/>
      <c r="G88" s="4"/>
      <c r="H88" s="4"/>
    </row>
    <row r="89" spans="1:8" x14ac:dyDescent="0.25">
      <c r="A89" s="4"/>
      <c r="B89" s="4"/>
      <c r="G89" s="4"/>
      <c r="H89" s="4"/>
    </row>
    <row r="90" spans="1:8" x14ac:dyDescent="0.25">
      <c r="A90" s="4"/>
      <c r="B90" s="4"/>
      <c r="G90" s="4"/>
      <c r="H90" s="4"/>
    </row>
    <row r="91" spans="1:8" x14ac:dyDescent="0.25">
      <c r="A91" s="4"/>
      <c r="B91" s="4"/>
      <c r="G91" s="4"/>
      <c r="H91" s="4"/>
    </row>
    <row r="92" spans="1:8" x14ac:dyDescent="0.25">
      <c r="A92" s="4"/>
      <c r="B92" s="4"/>
      <c r="G92" s="4"/>
      <c r="H92" s="4"/>
    </row>
    <row r="93" spans="1:8" x14ac:dyDescent="0.25">
      <c r="A93" s="4"/>
      <c r="B93" s="4"/>
      <c r="G93" s="4"/>
      <c r="H93" s="4"/>
    </row>
    <row r="94" spans="1:8" x14ac:dyDescent="0.25">
      <c r="A94" s="4"/>
      <c r="B94" s="4"/>
      <c r="G94" s="4"/>
      <c r="H94" s="4"/>
    </row>
    <row r="95" spans="1:8" x14ac:dyDescent="0.25">
      <c r="A95" s="4"/>
      <c r="B95" s="4"/>
      <c r="G95" s="4"/>
      <c r="H95" s="4"/>
    </row>
    <row r="96" spans="1:8" x14ac:dyDescent="0.25">
      <c r="A96" s="4"/>
      <c r="B96" s="4"/>
      <c r="G96" s="4"/>
      <c r="H96" s="4"/>
    </row>
    <row r="97" spans="5:5" s="4" customFormat="1" x14ac:dyDescent="0.25">
      <c r="E97" s="68"/>
    </row>
    <row r="98" spans="5:5" s="4" customFormat="1" x14ac:dyDescent="0.25">
      <c r="E98" s="68"/>
    </row>
    <row r="99" spans="5:5" s="4" customFormat="1" x14ac:dyDescent="0.25">
      <c r="E99" s="68"/>
    </row>
    <row r="100" spans="5:5" s="4" customFormat="1" x14ac:dyDescent="0.25">
      <c r="E100" s="68"/>
    </row>
    <row r="101" spans="5:5" s="4" customFormat="1" x14ac:dyDescent="0.25">
      <c r="E101" s="68"/>
    </row>
    <row r="102" spans="5:5" s="4" customFormat="1" x14ac:dyDescent="0.25">
      <c r="E102" s="68"/>
    </row>
    <row r="103" spans="5:5" s="4" customFormat="1" x14ac:dyDescent="0.25">
      <c r="E103" s="68"/>
    </row>
    <row r="104" spans="5:5" s="4" customFormat="1" x14ac:dyDescent="0.25">
      <c r="E104" s="68"/>
    </row>
    <row r="105" spans="5:5" s="4" customFormat="1" x14ac:dyDescent="0.25">
      <c r="E105" s="68"/>
    </row>
    <row r="106" spans="5:5" s="4" customFormat="1" x14ac:dyDescent="0.25">
      <c r="E106" s="68"/>
    </row>
    <row r="107" spans="5:5" s="4" customFormat="1" x14ac:dyDescent="0.25">
      <c r="E107" s="68"/>
    </row>
    <row r="108" spans="5:5" s="4" customFormat="1" x14ac:dyDescent="0.25">
      <c r="E108" s="68"/>
    </row>
    <row r="109" spans="5:5" s="4" customFormat="1" x14ac:dyDescent="0.25">
      <c r="E109" s="68"/>
    </row>
    <row r="110" spans="5:5" s="4" customFormat="1" x14ac:dyDescent="0.25">
      <c r="E110" s="68"/>
    </row>
    <row r="111" spans="5:5" s="4" customFormat="1" x14ac:dyDescent="0.25">
      <c r="E111" s="68"/>
    </row>
    <row r="112" spans="5:5" s="4" customFormat="1" x14ac:dyDescent="0.25">
      <c r="E112" s="68"/>
    </row>
    <row r="113" spans="5:5" s="4" customFormat="1" x14ac:dyDescent="0.25">
      <c r="E113" s="68"/>
    </row>
    <row r="114" spans="5:5" s="4" customFormat="1" x14ac:dyDescent="0.25">
      <c r="E114" s="68"/>
    </row>
    <row r="115" spans="5:5" s="4" customFormat="1" x14ac:dyDescent="0.25">
      <c r="E115" s="68"/>
    </row>
    <row r="116" spans="5:5" s="4" customFormat="1" x14ac:dyDescent="0.25">
      <c r="E116" s="68"/>
    </row>
    <row r="117" spans="5:5" s="4" customFormat="1" x14ac:dyDescent="0.25">
      <c r="E117" s="68"/>
    </row>
    <row r="118" spans="5:5" s="4" customFormat="1" x14ac:dyDescent="0.25">
      <c r="E118" s="68"/>
    </row>
    <row r="119" spans="5:5" s="4" customFormat="1" x14ac:dyDescent="0.25">
      <c r="E119" s="68"/>
    </row>
    <row r="120" spans="5:5" s="4" customFormat="1" x14ac:dyDescent="0.25">
      <c r="E120" s="68"/>
    </row>
    <row r="121" spans="5:5" s="4" customFormat="1" x14ac:dyDescent="0.25">
      <c r="E121" s="68"/>
    </row>
    <row r="122" spans="5:5" s="4" customFormat="1" x14ac:dyDescent="0.25">
      <c r="E122" s="68"/>
    </row>
    <row r="123" spans="5:5" s="4" customFormat="1" x14ac:dyDescent="0.25">
      <c r="E123" s="68"/>
    </row>
    <row r="124" spans="5:5" s="4" customFormat="1" x14ac:dyDescent="0.25">
      <c r="E124" s="68"/>
    </row>
    <row r="125" spans="5:5" s="4" customFormat="1" x14ac:dyDescent="0.25">
      <c r="E125" s="68"/>
    </row>
    <row r="126" spans="5:5" s="4" customFormat="1" x14ac:dyDescent="0.25">
      <c r="E126" s="68"/>
    </row>
    <row r="127" spans="5:5" s="4" customFormat="1" x14ac:dyDescent="0.25">
      <c r="E127" s="68"/>
    </row>
    <row r="128" spans="5:5" s="4" customFormat="1" x14ac:dyDescent="0.25">
      <c r="E128" s="68"/>
    </row>
    <row r="129" spans="5:5" s="4" customFormat="1" x14ac:dyDescent="0.25">
      <c r="E129" s="68"/>
    </row>
    <row r="130" spans="5:5" s="4" customFormat="1" x14ac:dyDescent="0.25">
      <c r="E130" s="68"/>
    </row>
    <row r="131" spans="5:5" s="4" customFormat="1" x14ac:dyDescent="0.25">
      <c r="E131" s="68"/>
    </row>
    <row r="132" spans="5:5" s="4" customFormat="1" x14ac:dyDescent="0.25">
      <c r="E132" s="68"/>
    </row>
    <row r="133" spans="5:5" s="4" customFormat="1" x14ac:dyDescent="0.25">
      <c r="E133" s="68"/>
    </row>
    <row r="134" spans="5:5" s="4" customFormat="1" x14ac:dyDescent="0.25">
      <c r="E134" s="68"/>
    </row>
    <row r="135" spans="5:5" s="4" customFormat="1" x14ac:dyDescent="0.25">
      <c r="E135" s="68"/>
    </row>
    <row r="136" spans="5:5" s="4" customFormat="1" x14ac:dyDescent="0.25">
      <c r="E136" s="68"/>
    </row>
    <row r="137" spans="5:5" s="4" customFormat="1" x14ac:dyDescent="0.25">
      <c r="E137" s="68"/>
    </row>
    <row r="138" spans="5:5" s="4" customFormat="1" x14ac:dyDescent="0.25">
      <c r="E138" s="68"/>
    </row>
    <row r="139" spans="5:5" s="4" customFormat="1" x14ac:dyDescent="0.25">
      <c r="E139" s="68"/>
    </row>
    <row r="140" spans="5:5" s="4" customFormat="1" x14ac:dyDescent="0.25">
      <c r="E140" s="68"/>
    </row>
    <row r="141" spans="5:5" s="4" customFormat="1" x14ac:dyDescent="0.25">
      <c r="E141" s="68"/>
    </row>
    <row r="142" spans="5:5" s="4" customFormat="1" x14ac:dyDescent="0.25">
      <c r="E142" s="68"/>
    </row>
    <row r="143" spans="5:5" s="4" customFormat="1" x14ac:dyDescent="0.25">
      <c r="E143" s="68"/>
    </row>
    <row r="144" spans="5:5" s="4" customFormat="1" x14ac:dyDescent="0.25">
      <c r="E144" s="68"/>
    </row>
    <row r="145" spans="5:5" s="4" customFormat="1" x14ac:dyDescent="0.25">
      <c r="E145" s="68"/>
    </row>
    <row r="146" spans="5:5" s="4" customFormat="1" x14ac:dyDescent="0.25">
      <c r="E146" s="68"/>
    </row>
    <row r="147" spans="5:5" s="4" customFormat="1" x14ac:dyDescent="0.25">
      <c r="E147" s="68"/>
    </row>
    <row r="148" spans="5:5" s="4" customFormat="1" x14ac:dyDescent="0.25">
      <c r="E148" s="68"/>
    </row>
    <row r="149" spans="5:5" s="4" customFormat="1" x14ac:dyDescent="0.25">
      <c r="E149" s="68"/>
    </row>
    <row r="150" spans="5:5" s="4" customFormat="1" x14ac:dyDescent="0.25">
      <c r="E150" s="68"/>
    </row>
    <row r="151" spans="5:5" s="4" customFormat="1" x14ac:dyDescent="0.25">
      <c r="E151" s="68"/>
    </row>
    <row r="152" spans="5:5" s="4" customFormat="1" x14ac:dyDescent="0.25">
      <c r="E152" s="68"/>
    </row>
    <row r="153" spans="5:5" s="4" customFormat="1" x14ac:dyDescent="0.25">
      <c r="E153" s="68"/>
    </row>
    <row r="154" spans="5:5" s="4" customFormat="1" x14ac:dyDescent="0.25">
      <c r="E154" s="68"/>
    </row>
    <row r="155" spans="5:5" s="4" customFormat="1" x14ac:dyDescent="0.25">
      <c r="E155" s="68"/>
    </row>
    <row r="156" spans="5:5" s="4" customFormat="1" x14ac:dyDescent="0.25">
      <c r="E156" s="68"/>
    </row>
    <row r="157" spans="5:5" s="4" customFormat="1" x14ac:dyDescent="0.25">
      <c r="E157" s="68"/>
    </row>
    <row r="158" spans="5:5" s="4" customFormat="1" x14ac:dyDescent="0.25">
      <c r="E158" s="68"/>
    </row>
    <row r="159" spans="5:5" s="4" customFormat="1" x14ac:dyDescent="0.25">
      <c r="E159" s="68"/>
    </row>
    <row r="160" spans="5:5" s="4" customFormat="1" x14ac:dyDescent="0.25">
      <c r="E160" s="68"/>
    </row>
    <row r="161" spans="5:5" s="4" customFormat="1" x14ac:dyDescent="0.25">
      <c r="E161" s="68"/>
    </row>
    <row r="162" spans="5:5" s="4" customFormat="1" x14ac:dyDescent="0.25">
      <c r="E162" s="68"/>
    </row>
    <row r="163" spans="5:5" s="4" customFormat="1" x14ac:dyDescent="0.25">
      <c r="E163" s="68"/>
    </row>
    <row r="164" spans="5:5" s="4" customFormat="1" x14ac:dyDescent="0.25">
      <c r="E164" s="68"/>
    </row>
    <row r="165" spans="5:5" s="4" customFormat="1" x14ac:dyDescent="0.25">
      <c r="E165" s="68"/>
    </row>
    <row r="166" spans="5:5" s="4" customFormat="1" x14ac:dyDescent="0.25">
      <c r="E166" s="68"/>
    </row>
    <row r="167" spans="5:5" s="4" customFormat="1" x14ac:dyDescent="0.25">
      <c r="E167" s="68"/>
    </row>
    <row r="168" spans="5:5" s="4" customFormat="1" x14ac:dyDescent="0.25">
      <c r="E168" s="68"/>
    </row>
    <row r="169" spans="5:5" s="4" customFormat="1" x14ac:dyDescent="0.25">
      <c r="E169" s="68"/>
    </row>
    <row r="170" spans="5:5" s="4" customFormat="1" x14ac:dyDescent="0.25">
      <c r="E170" s="68"/>
    </row>
    <row r="171" spans="5:5" s="4" customFormat="1" x14ac:dyDescent="0.25">
      <c r="E171" s="68"/>
    </row>
    <row r="172" spans="5:5" s="4" customFormat="1" x14ac:dyDescent="0.25">
      <c r="E172" s="68"/>
    </row>
    <row r="173" spans="5:5" s="4" customFormat="1" x14ac:dyDescent="0.25">
      <c r="E173" s="68"/>
    </row>
    <row r="174" spans="5:5" s="4" customFormat="1" x14ac:dyDescent="0.25">
      <c r="E174" s="68"/>
    </row>
    <row r="175" spans="5:5" s="4" customFormat="1" x14ac:dyDescent="0.25">
      <c r="E175" s="68"/>
    </row>
    <row r="176" spans="5:5" s="4" customFormat="1" x14ac:dyDescent="0.25">
      <c r="E176" s="68"/>
    </row>
    <row r="177" spans="1:8" x14ac:dyDescent="0.25">
      <c r="A177" s="4"/>
      <c r="B177" s="4"/>
      <c r="G177" s="4"/>
      <c r="H177" s="4"/>
    </row>
    <row r="178" spans="1:8" x14ac:dyDescent="0.25">
      <c r="A178" s="4"/>
      <c r="B178" s="4"/>
      <c r="G178" s="4"/>
      <c r="H178" s="4"/>
    </row>
    <row r="179" spans="1:8" x14ac:dyDescent="0.25">
      <c r="A179" s="4"/>
      <c r="B179" s="4"/>
      <c r="G179" s="4"/>
      <c r="H179" s="4"/>
    </row>
    <row r="180" spans="1:8" x14ac:dyDescent="0.25">
      <c r="A180" s="4"/>
      <c r="B180" s="4"/>
      <c r="G180" s="4"/>
      <c r="H180" s="4"/>
    </row>
    <row r="181" spans="1:8" x14ac:dyDescent="0.25">
      <c r="A181" s="4"/>
      <c r="B181" s="4"/>
      <c r="G181" s="4"/>
      <c r="H181" s="4"/>
    </row>
    <row r="182" spans="1:8" x14ac:dyDescent="0.25">
      <c r="A182" s="4"/>
      <c r="B182" s="4"/>
      <c r="G182" s="4"/>
      <c r="H182" s="4"/>
    </row>
    <row r="183" spans="1:8" x14ac:dyDescent="0.25">
      <c r="G183" s="4"/>
      <c r="H183" s="4"/>
    </row>
    <row r="184" spans="1:8" x14ac:dyDescent="0.25">
      <c r="G184" s="4"/>
      <c r="H184" s="4"/>
    </row>
    <row r="185" spans="1:8" x14ac:dyDescent="0.25">
      <c r="G185" s="4"/>
      <c r="H185" s="4"/>
    </row>
    <row r="186" spans="1:8" x14ac:dyDescent="0.25">
      <c r="G186" s="4"/>
      <c r="H186" s="4"/>
    </row>
    <row r="187" spans="1:8" x14ac:dyDescent="0.25">
      <c r="G187" s="4"/>
      <c r="H187" s="4"/>
    </row>
    <row r="188" spans="1:8" x14ac:dyDescent="0.25">
      <c r="G188" s="4"/>
      <c r="H188" s="4"/>
    </row>
    <row r="189" spans="1:8" x14ac:dyDescent="0.25">
      <c r="G189" s="4"/>
      <c r="H189" s="4"/>
    </row>
    <row r="190" spans="1:8" x14ac:dyDescent="0.25">
      <c r="G190" s="4"/>
      <c r="H190" s="4"/>
    </row>
    <row r="191" spans="1:8" x14ac:dyDescent="0.25">
      <c r="G191" s="4"/>
      <c r="H191" s="4"/>
    </row>
  </sheetData>
  <mergeCells count="6">
    <mergeCell ref="A1:B1"/>
    <mergeCell ref="B3:G3"/>
    <mergeCell ref="B4:G4"/>
    <mergeCell ref="B5:G5"/>
    <mergeCell ref="B6:G6"/>
    <mergeCell ref="A21:B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203fb5-0c3b-4e5b-97e8-99f86fb8f1f4" xsi:nil="true"/>
    <lcf76f155ced4ddcb4097134ff3c332f xmlns="3ad68f93-a976-4229-8a8b-ca9fe24e0922">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9A1AF4A2DA984584350DD7F1E705D2" ma:contentTypeVersion="18" ma:contentTypeDescription="Een nieuw document maken." ma:contentTypeScope="" ma:versionID="926a7f83d25777bf79e4d7087de4f4c7">
  <xsd:schema xmlns:xsd="http://www.w3.org/2001/XMLSchema" xmlns:xs="http://www.w3.org/2001/XMLSchema" xmlns:p="http://schemas.microsoft.com/office/2006/metadata/properties" xmlns:ns2="3ad68f93-a976-4229-8a8b-ca9fe24e0922" xmlns:ns3="9e203fb5-0c3b-4e5b-97e8-99f86fb8f1f4" targetNamespace="http://schemas.microsoft.com/office/2006/metadata/properties" ma:root="true" ma:fieldsID="c3f10fb2c24202daf179865d860c2689" ns2:_="" ns3:_="">
    <xsd:import namespace="3ad68f93-a976-4229-8a8b-ca9fe24e0922"/>
    <xsd:import namespace="9e203fb5-0c3b-4e5b-97e8-99f86fb8f1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8f93-a976-4229-8a8b-ca9fe24e0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8eb53048-867d-4b92-888c-01f5d65380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203fb5-0c3b-4e5b-97e8-99f86fb8f1f4"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1bf6f75d-2bdf-42e2-9970-79da02c8b4ae}" ma:internalName="TaxCatchAll" ma:showField="CatchAllData" ma:web="9e203fb5-0c3b-4e5b-97e8-99f86fb8f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DF8E9-CBC7-43C6-A0DF-4D3AF9575662}">
  <ds:schemaRefs>
    <ds:schemaRef ds:uri="http://schemas.microsoft.com/office/2006/metadata/properties"/>
    <ds:schemaRef ds:uri="http://schemas.microsoft.com/office/infopath/2007/PartnerControls"/>
    <ds:schemaRef ds:uri="9e203fb5-0c3b-4e5b-97e8-99f86fb8f1f4"/>
    <ds:schemaRef ds:uri="3ad68f93-a976-4229-8a8b-ca9fe24e0922"/>
  </ds:schemaRefs>
</ds:datastoreItem>
</file>

<file path=customXml/itemProps2.xml><?xml version="1.0" encoding="utf-8"?>
<ds:datastoreItem xmlns:ds="http://schemas.openxmlformats.org/officeDocument/2006/customXml" ds:itemID="{95442D59-CC6C-4148-905A-C0F8B9E13B69}">
  <ds:schemaRefs>
    <ds:schemaRef ds:uri="http://schemas.microsoft.com/office/2006/metadata/longProperties"/>
  </ds:schemaRefs>
</ds:datastoreItem>
</file>

<file path=customXml/itemProps3.xml><?xml version="1.0" encoding="utf-8"?>
<ds:datastoreItem xmlns:ds="http://schemas.openxmlformats.org/officeDocument/2006/customXml" ds:itemID="{4FBDD775-4AE3-4C03-AC9C-D7C2B7C2FD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8f93-a976-4229-8a8b-ca9fe24e0922"/>
    <ds:schemaRef ds:uri="9e203fb5-0c3b-4e5b-97e8-99f86fb8f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EDFC89-0119-496B-948F-1F685EEBCA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Toelichting</vt:lpstr>
      <vt:lpstr>Begroting</vt:lpstr>
      <vt:lpstr>Realisatie</vt:lpstr>
      <vt:lpstr>Begroting!Afdrukbereik</vt:lpstr>
      <vt:lpstr>Toelichting!Afdrukbereik</vt:lpstr>
    </vt:vector>
  </TitlesOfParts>
  <Manager/>
  <Company>Koninklijke Bibliotheek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 de Goederen</dc:creator>
  <cp:keywords/>
  <dc:description/>
  <cp:lastModifiedBy>Charlotte van Putten</cp:lastModifiedBy>
  <cp:revision/>
  <dcterms:created xsi:type="dcterms:W3CDTF">2008-03-05T09:45:12Z</dcterms:created>
  <dcterms:modified xsi:type="dcterms:W3CDTF">2024-11-25T13:22:20Z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DWK Migratie</vt:lpwstr>
  </property>
  <property fmtid="{D5CDD505-2E9C-101B-9397-08002B2CF9AE}" pid="3" name="Order">
    <vt:lpwstr>100.000000000000</vt:lpwstr>
  </property>
  <property fmtid="{D5CDD505-2E9C-101B-9397-08002B2CF9AE}" pid="4" name="display_urn:schemas-microsoft-com:office:office#Author">
    <vt:lpwstr>DWK Migratie</vt:lpwstr>
  </property>
  <property fmtid="{D5CDD505-2E9C-101B-9397-08002B2CF9AE}" pid="5" name="ContentTypeId">
    <vt:lpwstr>0x0101007E9A1AF4A2DA984584350DD7F1E705D2</vt:lpwstr>
  </property>
  <property fmtid="{D5CDD505-2E9C-101B-9397-08002B2CF9AE}" pid="6" name="MediaServiceImageTags">
    <vt:lpwstr/>
  </property>
</Properties>
</file>